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ตรวจพัสดุประจำปี 2565-20-10-65\รายงานสมบูรณ์ ส่งงานพัสดุมหาวิทยาลัย 2565\"/>
    </mc:Choice>
  </mc:AlternateContent>
  <bookViews>
    <workbookView xWindow="0" yWindow="0" windowWidth="21600" windowHeight="9630"/>
  </bookViews>
  <sheets>
    <sheet name="รวม40-52" sheetId="17" r:id="rId1"/>
    <sheet name="ศูนย์ฝึกฯ" sheetId="1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4" i="17" l="1"/>
  <c r="L429" i="17" l="1"/>
  <c r="I445" i="17" s="1"/>
  <c r="J5" i="14"/>
  <c r="N4" i="14" l="1"/>
  <c r="O4" i="14" s="1"/>
  <c r="P4" i="14" s="1"/>
  <c r="Q4" i="14" s="1"/>
  <c r="M4" i="14"/>
</calcChain>
</file>

<file path=xl/comments1.xml><?xml version="1.0" encoding="utf-8"?>
<comments xmlns="http://schemas.openxmlformats.org/spreadsheetml/2006/main">
  <authors>
    <author>Admin</author>
    <author>ผู้สร้าง</author>
    <author>User</author>
    <author>npru</author>
    <author>Pang</author>
    <author>PPY</author>
    <author>HP ProBook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ทุน 33,500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ทุน 34,000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ทุน 42,790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ทุน 42,790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ทุน 45,650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2" authorId="1" shapeId="0">
      <text>
        <r>
          <rPr>
            <b/>
            <sz val="9"/>
            <color indexed="81"/>
            <rFont val="Tahoma"/>
            <family val="2"/>
          </rPr>
          <t>ส่งคืนตามบันทึกที่ 30 ลว.9/3/47 ซ่อมไม่ได้</t>
        </r>
      </text>
    </comment>
    <comment ref="G8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สัญญาซื้อเลขที่ 17/2545</t>
        </r>
      </text>
    </comment>
    <comment ref="I97" authorId="3" shapeId="0">
      <text>
        <r>
          <rPr>
            <b/>
            <sz val="9"/>
            <color indexed="81"/>
            <rFont val="Tahoma"/>
            <family val="2"/>
          </rPr>
          <t>คณะมนุษยศาสตร์</t>
        </r>
      </text>
    </comment>
    <comment ref="H98" authorId="3" shapeId="0">
      <text>
        <r>
          <rPr>
            <b/>
            <sz val="9"/>
            <color indexed="81"/>
            <rFont val="Tahoma"/>
            <family val="2"/>
          </rPr>
          <t>120 บริจาควัดสวนแก้ว ลว.16/12/53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" authorId="3" shapeId="0">
      <text>
        <r>
          <rPr>
            <b/>
            <sz val="9"/>
            <color indexed="81"/>
            <rFont val="Tahoma"/>
            <family val="2"/>
          </rPr>
          <t>2-1=1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8" authorId="3" shapeId="0">
      <text>
        <r>
          <rPr>
            <sz val="9"/>
            <color indexed="81"/>
            <rFont val="Tahoma"/>
            <family val="2"/>
          </rPr>
          <t xml:space="preserve">ต้นทุน 29,000.-
บริจาค 1=14,500
คงเหลือ 1=14,500.-
</t>
        </r>
      </text>
    </comment>
    <comment ref="L99" authorId="0" shapeId="0">
      <text>
        <r>
          <rPr>
            <b/>
            <sz val="9"/>
            <color indexed="81"/>
            <rFont val="Tahoma"/>
            <family val="2"/>
          </rPr>
          <t>ทุน 33,705*2 = 67,410</t>
        </r>
      </text>
    </comment>
    <comment ref="I107" authorId="4" shapeId="0">
      <text>
        <r>
          <rPr>
            <b/>
            <sz val="9"/>
            <color indexed="81"/>
            <rFont val="Tahoma"/>
            <family val="2"/>
          </rPr>
          <t>อ.นิพล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9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เดิมเป็นของบัณฑิตวิทยาลัย</t>
        </r>
      </text>
    </comment>
    <comment ref="H249" authorId="5" shapeId="0">
      <text>
        <r>
          <rPr>
            <b/>
            <sz val="9"/>
            <color indexed="81"/>
            <rFont val="Tahoma"/>
            <family val="2"/>
          </rPr>
          <t>PPY:</t>
        </r>
        <r>
          <rPr>
            <sz val="9"/>
            <color indexed="81"/>
            <rFont val="Tahoma"/>
            <family val="2"/>
          </rPr>
          <t xml:space="preserve">
เลขที่ถูก 12.09.01/50
</t>
        </r>
      </text>
    </comment>
    <comment ref="L256" authorId="0" shapeId="0">
      <text>
        <r>
          <rPr>
            <b/>
            <sz val="9"/>
            <color indexed="81"/>
            <rFont val="Tahoma"/>
            <family val="2"/>
          </rPr>
          <t>ทุน 198,500</t>
        </r>
      </text>
    </comment>
    <comment ref="I292" authorId="3" shapeId="0">
      <text>
        <r>
          <rPr>
            <b/>
            <sz val="9"/>
            <color indexed="81"/>
            <rFont val="Tahoma"/>
            <family val="2"/>
          </rPr>
          <t>อ.มนูญจันทร์สมบูรณ์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96" authorId="0" shapeId="0">
      <text>
        <r>
          <rPr>
            <b/>
            <sz val="9"/>
            <color indexed="81"/>
            <rFont val="Tahoma"/>
            <family val="2"/>
          </rPr>
          <t>ทุน 32,100</t>
        </r>
      </text>
    </comment>
    <comment ref="G298" authorId="6" shapeId="0">
      <text>
        <r>
          <rPr>
            <b/>
            <sz val="9"/>
            <color indexed="81"/>
            <rFont val="Tahoma"/>
            <family val="2"/>
          </rPr>
          <t>HP ProBook
ตรวจสอบเป็นอุปกรณ์ วัสดุคงทนหรือไม่</t>
        </r>
      </text>
    </comment>
    <comment ref="L307" authorId="0" shapeId="0">
      <text>
        <r>
          <rPr>
            <b/>
            <sz val="9"/>
            <color indexed="81"/>
            <rFont val="Tahoma"/>
            <family val="2"/>
          </rPr>
          <t>ทุน 20,602</t>
        </r>
      </text>
    </comment>
    <comment ref="I309" authorId="3" shapeId="0">
      <text>
        <r>
          <rPr>
            <sz val="9"/>
            <color indexed="81"/>
            <rFont val="Tahoma"/>
            <family val="2"/>
          </rPr>
          <t xml:space="preserve">รปศ.ส่งคืน 433 ลว.19/6/62
</t>
        </r>
      </text>
    </comment>
    <comment ref="I310" authorId="3" shapeId="0">
      <text>
        <r>
          <rPr>
            <sz val="9"/>
            <color indexed="81"/>
            <rFont val="Tahoma"/>
            <family val="2"/>
          </rPr>
          <t xml:space="preserve">รปศ.ส่งคืน 433 ลว.19/6/62
</t>
        </r>
      </text>
    </comment>
    <comment ref="L325" authorId="0" shapeId="0">
      <text>
        <r>
          <rPr>
            <b/>
            <sz val="9"/>
            <color indexed="81"/>
            <rFont val="Tahoma"/>
            <family val="2"/>
          </rPr>
          <t>ทุน 36,990</t>
        </r>
      </text>
    </comment>
    <comment ref="L330" authorId="0" shapeId="0">
      <text>
        <r>
          <rPr>
            <b/>
            <sz val="9"/>
            <color indexed="81"/>
            <rFont val="Tahoma"/>
            <family val="2"/>
          </rPr>
          <t>ทุน 20,602</t>
        </r>
      </text>
    </comment>
    <comment ref="H331" authorId="3" shapeId="0">
      <text>
        <r>
          <rPr>
            <b/>
            <sz val="9"/>
            <color indexed="81"/>
            <rFont val="Tahoma"/>
            <family val="2"/>
          </rPr>
          <t>***2410/โอนให้ร.ร.วัดหนองสะเดา (บ.8858 ลว.11/9/56)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1" authorId="3" shapeId="0">
      <text>
        <r>
          <rPr>
            <b/>
            <sz val="9"/>
            <color indexed="81"/>
            <rFont val="Tahoma"/>
            <family val="2"/>
          </rPr>
          <t>4-1=3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31" authorId="3" shapeId="0">
      <text>
        <r>
          <rPr>
            <b/>
            <sz val="9"/>
            <color indexed="81"/>
            <rFont val="Tahoma"/>
            <family val="2"/>
          </rPr>
          <t>ทุน 82,408
ขาย 1*20,602=20,602
คงเหลือ 61,806.-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33" authorId="0" shapeId="0">
      <text>
        <r>
          <rPr>
            <b/>
            <sz val="9"/>
            <color indexed="81"/>
            <rFont val="Tahoma"/>
            <family val="2"/>
          </rPr>
          <t>ทุน 22,500</t>
        </r>
      </text>
    </comment>
    <comment ref="L408" authorId="0" shapeId="0">
      <text>
        <r>
          <rPr>
            <b/>
            <sz val="9"/>
            <color indexed="81"/>
            <rFont val="Tahoma"/>
            <family val="2"/>
          </rPr>
          <t>ทุน 19,400</t>
        </r>
      </text>
    </comment>
    <comment ref="H426" authorId="1" shapeId="0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ตรวจสอบหมวดเบิกจ่าย ราคาตามสัญญา 235,000 บันทึกไว้ 228,000</t>
        </r>
      </text>
    </comment>
    <comment ref="I428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ตามทะเบียนเป็นของงานอาคาร แต่โอนไปทีอาคาร 100 ปี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ตามทะเบียนเป็นของงานอาคาร แต่โอนไปทีอาคาร 100 ปี</t>
        </r>
      </text>
    </comment>
  </commentList>
</comments>
</file>

<file path=xl/sharedStrings.xml><?xml version="1.0" encoding="utf-8"?>
<sst xmlns="http://schemas.openxmlformats.org/spreadsheetml/2006/main" count="3656" uniqueCount="1327">
  <si>
    <t>ลำดับ</t>
  </si>
  <si>
    <t>วัน เดือน ปี</t>
  </si>
  <si>
    <t>ประเภทครุภัณฑ์</t>
  </si>
  <si>
    <t>รายการ</t>
  </si>
  <si>
    <t>หมายเลขครุภัณฑ์</t>
  </si>
  <si>
    <t>จำนวน</t>
  </si>
  <si>
    <t>ราคาทุน</t>
  </si>
  <si>
    <t>อายุการ</t>
  </si>
  <si>
    <t>จำนวนเดือน</t>
  </si>
  <si>
    <t>อัตราค่า</t>
  </si>
  <si>
    <t>ค่าเสื่อม</t>
  </si>
  <si>
    <t>ค่าเสื่อมราคา</t>
  </si>
  <si>
    <t>มูลค่าคงเหลือ</t>
  </si>
  <si>
    <t>หน้า</t>
  </si>
  <si>
    <t>ที่</t>
  </si>
  <si>
    <t>หน่วย</t>
  </si>
  <si>
    <t>ใช้งาน(ปี)</t>
  </si>
  <si>
    <t>คิดค่าเสื่อม</t>
  </si>
  <si>
    <t>เสื่อมราคา</t>
  </si>
  <si>
    <t>ราคาต่อปี</t>
  </si>
  <si>
    <t>สะสม</t>
  </si>
  <si>
    <t>การศึกษา</t>
  </si>
  <si>
    <t>จักรเย็บผ้ากระเป๋าหิ้วมีมอเตอร์</t>
  </si>
  <si>
    <t>08.13.43/2546</t>
  </si>
  <si>
    <t>โปรแกรมวิชานาฏศิลป์</t>
  </si>
  <si>
    <t>คณะมนุษย์ฯ</t>
  </si>
  <si>
    <t>173/46</t>
  </si>
  <si>
    <t>3/22</t>
  </si>
  <si>
    <t>โฆษณาและเผยแพร่</t>
  </si>
  <si>
    <t>ตู้ไฟส่องดูฟิล์มพร้อมเลนส์ขยายภาพ</t>
  </si>
  <si>
    <t>06.56.2/2546</t>
  </si>
  <si>
    <t>โปรแกรมออกแบบนิเทศศิลป์</t>
  </si>
  <si>
    <t>36/46</t>
  </si>
  <si>
    <t>40/40</t>
  </si>
  <si>
    <t>ฉากผนังผ้าสำหรับถ่ายภาพใน  Studio</t>
  </si>
  <si>
    <t>06.40.2/2546</t>
  </si>
  <si>
    <t>12/25</t>
  </si>
  <si>
    <t>โคมไฟถ่ายวิดีโอแบบติดบนกล้อง</t>
  </si>
  <si>
    <t>06.44.10/2546</t>
  </si>
  <si>
    <t>31/37</t>
  </si>
  <si>
    <t>สำนักงาน</t>
  </si>
  <si>
    <t>โต๊ะถ่ายภาพนิ่ง</t>
  </si>
  <si>
    <t>01.02.4087/2546</t>
  </si>
  <si>
    <t>36/40</t>
  </si>
  <si>
    <t>ดนตรี</t>
  </si>
  <si>
    <t>เครื่องผสมสัญญาณเสียบระบบดิจิตอล</t>
  </si>
  <si>
    <t>05.25.33/2546</t>
  </si>
  <si>
    <t>โปรแกรมวิชาดนตรี</t>
  </si>
  <si>
    <t>55/46</t>
  </si>
  <si>
    <t>คอมพิวเตอร์</t>
  </si>
  <si>
    <t>เครื่องพิมพ์เลเซอร์ความเร็วไม่ต่ำกว่า  12  หน้า</t>
  </si>
  <si>
    <t>13.2.121/2546</t>
  </si>
  <si>
    <t>การท่องเที่ยว</t>
  </si>
  <si>
    <t>57/46</t>
  </si>
  <si>
    <t>39/40</t>
  </si>
  <si>
    <t>เครื่องปรับอากาศชนิดแยกส่วน</t>
  </si>
  <si>
    <t>01.21.493,511/2545</t>
  </si>
  <si>
    <t>คณะมนุษยศาสตร์</t>
  </si>
  <si>
    <t>76/46</t>
  </si>
  <si>
    <t>32/38</t>
  </si>
  <si>
    <t>117-119</t>
  </si>
  <si>
    <t>Printer  HP  Inkjet  CP1700D</t>
  </si>
  <si>
    <t>13.2.123/2546</t>
  </si>
  <si>
    <t>คณะมนุษยศาสตร์และสังคมศาสตร์</t>
  </si>
  <si>
    <t>96/46</t>
  </si>
  <si>
    <t>เครื่องชาร์ตแบตเตอรี่</t>
  </si>
  <si>
    <t>06.46.2/2546</t>
  </si>
  <si>
    <t>โปรแกรมวิชานิเทศศาสตร์</t>
  </si>
  <si>
    <t>99/46</t>
  </si>
  <si>
    <t>เครื่องตัดสติ๊กเกอร์  LIYU  รุ่น  SC631E</t>
  </si>
  <si>
    <t>14.02.2/2546</t>
  </si>
  <si>
    <t>โปรแกรมวิชาศิลปะ</t>
  </si>
  <si>
    <t>104/46</t>
  </si>
  <si>
    <t>42/41</t>
  </si>
  <si>
    <t>เครื่องสแกนเนอร์สีขนาด  A4</t>
  </si>
  <si>
    <t>13.4.28/2546</t>
  </si>
  <si>
    <t>104/46 น.32</t>
  </si>
  <si>
    <t>เครื่องมัลติมีเดียโปรเจคเตอร์ TOSHIBA รุ่น TLP 261</t>
  </si>
  <si>
    <t>06.55.42/2546</t>
  </si>
  <si>
    <t>ศูนย์ฝึกปฏิบัติการวิชาชีพธุรกิจ (อ.นิพล)</t>
  </si>
  <si>
    <t>118/46</t>
  </si>
  <si>
    <t>54/46</t>
  </si>
  <si>
    <t>กล้องถ่ายวิดีโอระบบดิจิตอล</t>
  </si>
  <si>
    <t>06.37.161/2546</t>
  </si>
  <si>
    <t>โปรแกรมวิชาศิลปกรรม</t>
  </si>
  <si>
    <t>130/46</t>
  </si>
  <si>
    <t>เครื่องวิดีโอ  ระบบเล่น  DVD</t>
  </si>
  <si>
    <t>06.37160/2546</t>
  </si>
  <si>
    <t>โปรแกรมวิชาอุตสาหกรรมท่องเที่ยว</t>
  </si>
  <si>
    <t>129/46</t>
  </si>
  <si>
    <t>ตู้แขวนไม้อัด</t>
  </si>
  <si>
    <t>01.05.1625-1627/2546</t>
  </si>
  <si>
    <t>ศูนย์ฝึกประสบการณ์เรียนรุ้</t>
  </si>
  <si>
    <t>151/46</t>
  </si>
  <si>
    <t>43/41</t>
  </si>
  <si>
    <t>ตู้แขวนไม้อัดสัก</t>
  </si>
  <si>
    <t>01.05.1628-1630/2546</t>
  </si>
  <si>
    <t>152/46</t>
  </si>
  <si>
    <t>รายการที่ไม่ได้นำมาคำนวณค่าเสื่อม / ตรวจสอบการจำหน่าย</t>
  </si>
  <si>
    <t>ฉาบเดินแถว  Zildjian</t>
  </si>
  <si>
    <t>12.18.1/2546</t>
  </si>
  <si>
    <t>โปรแกรมวิชาดนตรีสากล</t>
  </si>
  <si>
    <t>162/46</t>
  </si>
  <si>
    <t>59/46</t>
  </si>
  <si>
    <t>กลอง</t>
  </si>
  <si>
    <t>12.08.25/2546</t>
  </si>
  <si>
    <t>4/22</t>
  </si>
  <si>
    <t>กลองสแนร์  Pearl</t>
  </si>
  <si>
    <t>12.08.24/2546</t>
  </si>
  <si>
    <t>กลองใหญ่พร้อมขาแขวน</t>
  </si>
  <si>
    <t>12.08.23/2546</t>
  </si>
  <si>
    <t xml:space="preserve"> 23 ส.ค. 46</t>
  </si>
  <si>
    <t>งานบ้านงานครัว</t>
  </si>
  <si>
    <t>โปรแกรมนาฏศิลป์</t>
  </si>
  <si>
    <t>คณะมนุษย์</t>
  </si>
  <si>
    <t xml:space="preserve"> 3/22</t>
  </si>
  <si>
    <t>เครื่องเล่นวิดีโอสำหรับเล่นและบันทึกได้</t>
  </si>
  <si>
    <t>06.37.172/2546</t>
  </si>
  <si>
    <t>188/46</t>
  </si>
  <si>
    <t>ไฟฟ้าและวิทยุ</t>
  </si>
  <si>
    <t>ตู้ลำโพงชนิด  2  ทาง  ขนาดกำลังขยาย  55  วัตต์</t>
  </si>
  <si>
    <t>05.14.266-267/2546</t>
  </si>
  <si>
    <t>โปรแกรมวิชาภาษาไทย</t>
  </si>
  <si>
    <t>193/46</t>
  </si>
  <si>
    <t>เครื่องขยายเสียง  POWER  MIXER</t>
  </si>
  <si>
    <t>05.06.313-314/2546</t>
  </si>
  <si>
    <t>48/44</t>
  </si>
  <si>
    <t>เครื่องบันทึกเสียงชนิดตั้งโต๊ะ  เทปคู่</t>
  </si>
  <si>
    <t>05.09.256-257/2546</t>
  </si>
  <si>
    <t>เครื่องเล่น  DVD  SONY  รุ่น  1</t>
  </si>
  <si>
    <t>06.37.174/2546</t>
  </si>
  <si>
    <t>194/46</t>
  </si>
  <si>
    <t>โต๊ะขนาด  60 x 1.20 x 0.75 ม.</t>
  </si>
  <si>
    <t>01.02.4190/2546</t>
  </si>
  <si>
    <t>195/46</t>
  </si>
  <si>
    <t>โต๊ะประชุมขนาด  12  คน</t>
  </si>
  <si>
    <t>01.02.4189/2546</t>
  </si>
  <si>
    <t>ตู้เก็บแผนที่พร้อมขารอง</t>
  </si>
  <si>
    <t>01.05.1637/2546</t>
  </si>
  <si>
    <t>โปรแกรมวิชาภูมิศาสตร์</t>
  </si>
  <si>
    <t>ที่วางแผนที่แสตนเลส</t>
  </si>
  <si>
    <t>01.85.522/2546</t>
  </si>
  <si>
    <t>27/36</t>
  </si>
  <si>
    <t>คอมพิวเตอร์  Set  XP 1800+</t>
  </si>
  <si>
    <t>13.1.1370/2546</t>
  </si>
  <si>
    <t>38/40</t>
  </si>
  <si>
    <t>เครื่องเล่นวิทยุ-เทป</t>
  </si>
  <si>
    <t>05.09.258-259/2546</t>
  </si>
  <si>
    <t>196/46</t>
  </si>
  <si>
    <t>เครื่อง  Printer  HP  Laserjet  1300</t>
  </si>
  <si>
    <t>13.2.149/2547</t>
  </si>
  <si>
    <t>โปรแกรมวิชาบรรณศาสตร์ อ.นุชรี บุญศรีงาม</t>
  </si>
  <si>
    <t>เครื่องขยายเสียงพร้อมไมโครโฟนไร้สาย</t>
  </si>
  <si>
    <t>05.06.315/2547</t>
  </si>
  <si>
    <t>Computer  UP24  และอุปกรณ์ Printer  HP  3550</t>
  </si>
  <si>
    <t>13.1.1456/2547</t>
  </si>
  <si>
    <t>โปรแกรมวิชาออกแบบนิเทศศาสตร์ อ.มนัส</t>
  </si>
  <si>
    <t>74/2547</t>
  </si>
  <si>
    <t>13.1.1457/2547</t>
  </si>
  <si>
    <t>เครื่องพิมพ์ภาพดิจิตอล</t>
  </si>
  <si>
    <t>13.2.157/2547</t>
  </si>
  <si>
    <t>โปรแกรมวิชาออกแบบนิเทศศิลป อ.มนัส อารีรอบ</t>
  </si>
  <si>
    <t>104/2547</t>
  </si>
  <si>
    <t>39.1/40</t>
  </si>
  <si>
    <t>คอมพิวเตอร์  Pentium  4</t>
  </si>
  <si>
    <t>13.1.1471/2547</t>
  </si>
  <si>
    <t>โปรแกรมวิชารัฐประศาสนศาสตร์ อ.ธัญญาภัค</t>
  </si>
  <si>
    <t>107/2547</t>
  </si>
  <si>
    <t>13.1.1472/2547</t>
  </si>
  <si>
    <t>เครื่องพิมพ์  Laser  Printer  HP 1015</t>
  </si>
  <si>
    <t>13.2.158/2547</t>
  </si>
  <si>
    <t>เครื่องเล่น  DVD, SVCD, VCD ยี่ห้อ SONY รุ่น DVP -NS915V</t>
  </si>
  <si>
    <t>06.37.190/2547</t>
  </si>
  <si>
    <t>คณะมนุษย์ศาสตร์ อ.พนิดา</t>
  </si>
  <si>
    <t>ตู้บานเลื่อน</t>
  </si>
  <si>
    <t>01.05.1677/2547</t>
  </si>
  <si>
    <t>โปรแกรมวิชารัฐประศาสนศาสตร์ อ.ชัญญาภัค นิลทองคำ</t>
  </si>
  <si>
    <t>135/2547</t>
  </si>
  <si>
    <t>01.05.1678/2547</t>
  </si>
  <si>
    <t>01.05.1679/2547</t>
  </si>
  <si>
    <t>01.05.1680/2547</t>
  </si>
  <si>
    <t xml:space="preserve">เครื่องเล่น  VCD </t>
  </si>
  <si>
    <t>06.37.191/2547</t>
  </si>
  <si>
    <t>เครื่องปริ๊นเตอร์  HP  1010  Laserjet</t>
  </si>
  <si>
    <t>13.2.162/2547</t>
  </si>
  <si>
    <t>โปรแกรมรัฐประศาสนศาสตร์ (รับบริจาค)</t>
  </si>
  <si>
    <t>Printer  HP  Laserjet  1150</t>
  </si>
  <si>
    <t>13.2.167/2547</t>
  </si>
  <si>
    <t>คณะมนุษย์ อ.พนิดา</t>
  </si>
  <si>
    <t>194/2547</t>
  </si>
  <si>
    <t>เลขที่ใบเบิก</t>
  </si>
  <si>
    <t>หน่วยงานย่อย</t>
  </si>
  <si>
    <t>หน่วยงานใหญ่</t>
  </si>
  <si>
    <t>(ประจำปี 2549)</t>
  </si>
  <si>
    <t xml:space="preserve"> 2/48</t>
  </si>
  <si>
    <t>เครื่องปรับอากาศแบบแยกส่วน /28500 BTU</t>
  </si>
  <si>
    <t>01.21.607/48</t>
  </si>
  <si>
    <t xml:space="preserve"> 36/48</t>
  </si>
  <si>
    <t>เครื่องชงกาแฟ</t>
  </si>
  <si>
    <t>08.34.1/48</t>
  </si>
  <si>
    <t>เครื่องบดกาแฟ</t>
  </si>
  <si>
    <t>08.34.2/48</t>
  </si>
  <si>
    <t xml:space="preserve"> 41/48</t>
  </si>
  <si>
    <t>เครื่องเล่น DVD Sony</t>
  </si>
  <si>
    <t>06.59.17/2548</t>
  </si>
  <si>
    <t>โปรแกรมบรรณารักษ์ศาสตร์(อ.นารีรัตน์)</t>
  </si>
  <si>
    <t xml:space="preserve"> 50/48</t>
  </si>
  <si>
    <t>โต๊ะเล็คเชอร์</t>
  </si>
  <si>
    <t>01.02.4473/48</t>
  </si>
  <si>
    <t>สำนักงานคณะมนุษย์ ห้อง 337</t>
  </si>
  <si>
    <t xml:space="preserve"> </t>
  </si>
  <si>
    <t>ตู้แขวนไม้อัดสักกระจกสูง</t>
  </si>
  <si>
    <t>01.05.1740/48</t>
  </si>
  <si>
    <t xml:space="preserve"> 52/48</t>
  </si>
  <si>
    <t>โทรศัพท์สำนักงานชนิดไร้สาย Panasonic</t>
  </si>
  <si>
    <t>01.15.199-200/2548</t>
  </si>
  <si>
    <t>สำนักงานคณะมนุษย์</t>
  </si>
  <si>
    <t xml:space="preserve"> 72/48</t>
  </si>
  <si>
    <t>เครื่อง  LCD  Projector HP 3222</t>
  </si>
  <si>
    <t>06.55.51-53/48</t>
  </si>
  <si>
    <t>โอนให้นิติศาสตร์  บ.767 ลว. 1 ก.พ. 52</t>
  </si>
  <si>
    <t>เครื่องพิมพ์เลเซอร์ HP Laserjet  3020</t>
  </si>
  <si>
    <t>13.2.179/48</t>
  </si>
  <si>
    <t>โปรแกรมการท่องเที่ยว</t>
  </si>
  <si>
    <t xml:space="preserve"> 84/48</t>
  </si>
  <si>
    <t>โต๊ะคอมฯ</t>
  </si>
  <si>
    <t>01.02.4481-4483/48</t>
  </si>
  <si>
    <t>โปรแกรมอุตสาหกรรมท่องเที่ยว</t>
  </si>
  <si>
    <t>ชั้นวางหนังสือ</t>
  </si>
  <si>
    <t>01.85.586/48</t>
  </si>
  <si>
    <t>ล๊อกเกอร์  2  หน้า</t>
  </si>
  <si>
    <t>01.85.588/48</t>
  </si>
  <si>
    <t xml:space="preserve"> 85/48</t>
  </si>
  <si>
    <t>กระดานอิเลคโทรนิค</t>
  </si>
  <si>
    <t>01.39.413/48</t>
  </si>
  <si>
    <t xml:space="preserve"> 100/48</t>
  </si>
  <si>
    <t>เครื่องไมโครคอมพิวเตอร์  Acer  SD20</t>
  </si>
  <si>
    <t>13.1.1550/48</t>
  </si>
  <si>
    <t>ห้องเรียนนิติ 1(บันฑิตโอนให้ 1 ก.พ. 62)</t>
  </si>
  <si>
    <t>13.1.1551/48</t>
  </si>
  <si>
    <t xml:space="preserve"> 101/48</t>
  </si>
  <si>
    <t>เครื่องไมโครคอมพิวเตอร์ประมวลผลทั่วไป SR 1208AL</t>
  </si>
  <si>
    <t>13.1.1568/48</t>
  </si>
  <si>
    <t xml:space="preserve"> 106/48</t>
  </si>
  <si>
    <t>กล้องดิจิตอลโซนี  5  ล้านพิกเซล</t>
  </si>
  <si>
    <t>06.37.208-209/48</t>
  </si>
  <si>
    <t>คณะมนุษย์ (อ.วีณา)</t>
  </si>
  <si>
    <t xml:space="preserve"> 107/48</t>
  </si>
  <si>
    <t xml:space="preserve">กล้อง  VDO  โซนี  ระบบ  Mini  DV </t>
  </si>
  <si>
    <t>06.37.210/2548</t>
  </si>
  <si>
    <t xml:space="preserve"> 108/48</t>
  </si>
  <si>
    <t>MEDIA CONVERTOR เครื่องแปลงสัญญาณ</t>
  </si>
  <si>
    <t>06.63.3/2548</t>
  </si>
  <si>
    <t>ศูนย์ฝึกประสบการณ์(อ.เอ็นดู)</t>
  </si>
  <si>
    <t>120/48</t>
  </si>
  <si>
    <t>SWITCHING  HUB 24  PORT พร้อมอุปกรณ์</t>
  </si>
  <si>
    <t>01.138.31/48</t>
  </si>
  <si>
    <t>127/48</t>
  </si>
  <si>
    <t xml:space="preserve">เครื่องทำลายเอกสาร  ยี่ห้อ  HSM  </t>
  </si>
  <si>
    <t>01.40.6/48</t>
  </si>
  <si>
    <t>128/48</t>
  </si>
  <si>
    <t>ตู้กระจก</t>
  </si>
  <si>
    <t>01.05.1770-1775/48</t>
  </si>
  <si>
    <t>โต๊ะกลม</t>
  </si>
  <si>
    <t>01.02.4512/48</t>
  </si>
  <si>
    <t>130/48</t>
  </si>
  <si>
    <t>ดนตรี/นาฏศิลป์</t>
  </si>
  <si>
    <t>ไวโอลิน  รุ่น  SV-100</t>
  </si>
  <si>
    <t>12.36.1-2/48</t>
  </si>
  <si>
    <t>วิโอล่า  รุ่น  SVA-100</t>
  </si>
  <si>
    <t>12.48.1-5/48</t>
  </si>
  <si>
    <t>เซลโล่  รุ่น  SO-200</t>
  </si>
  <si>
    <t>12.49.1-4/48</t>
  </si>
  <si>
    <t>ดับเบิ้ลเบส  รุ่น  SB-100</t>
  </si>
  <si>
    <t>12.51.1-2/48</t>
  </si>
  <si>
    <t>กลองชุด  ยี่ห้อ  Pearl  รุ่น  Forcum</t>
  </si>
  <si>
    <t>12.08.27/48</t>
  </si>
  <si>
    <t>คีย์บอร์ด  ยี่ห้อ  อิโวโลชั่น</t>
  </si>
  <si>
    <t>12.47.3-12/48</t>
  </si>
  <si>
    <t xml:space="preserve">ปิคโคโล  ยี่ห้อ  GEMEINHARDT  </t>
  </si>
  <si>
    <t>12.20.1/48</t>
  </si>
  <si>
    <t>163/48</t>
  </si>
  <si>
    <t>PRINTER . HP  LASERJET  1020</t>
  </si>
  <si>
    <t>13.2.190-192/48</t>
  </si>
  <si>
    <t>โปรแกรมวิชาภาษาอังกฤษ</t>
  </si>
  <si>
    <t>167/48</t>
  </si>
  <si>
    <t>เตาเผาไฟฟ้า  รุ่น  CR-220 FB</t>
  </si>
  <si>
    <t>04.105.4/48</t>
  </si>
  <si>
    <t>โปรแกรมวิชาศิลปกรรม(อ.มนตรา)</t>
  </si>
  <si>
    <t>แป้นหมุนไฟฟ้า  รุ่น  RK-3D</t>
  </si>
  <si>
    <t>04.108.19-22/48</t>
  </si>
  <si>
    <t>รางบด  2  ชั้น   พร้อมหม้อบด  (150  mm)</t>
  </si>
  <si>
    <t>04.100.2/48</t>
  </si>
  <si>
    <t>การเกษตร (เครื่องมือฯ)</t>
  </si>
  <si>
    <t>เครื่องรีดดินแบบสูญญากาศ</t>
  </si>
  <si>
    <t>09.58.17/48</t>
  </si>
  <si>
    <t>173/48</t>
  </si>
  <si>
    <t>เครื่องซักผ้า  รุ่น  WH-1092</t>
  </si>
  <si>
    <t>08.26.6/48</t>
  </si>
  <si>
    <t>ศูนย์ฝึกประสบการณ์วิชาชีพธุรกิจ(อ.เอ็นดู)</t>
  </si>
  <si>
    <t>180/48</t>
  </si>
  <si>
    <t>Computer  King  3000  พร้อมอุปกรณ์</t>
  </si>
  <si>
    <t>13.1.1657-1658/48</t>
  </si>
  <si>
    <t>188/48</t>
  </si>
  <si>
    <t>PRINTER  HP  LASERJET 1015</t>
  </si>
  <si>
    <t>13.2.194/48</t>
  </si>
  <si>
    <t xml:space="preserve"> 38/49</t>
  </si>
  <si>
    <t>ฆ้องวงใหญ่</t>
  </si>
  <si>
    <t>12.24.12/49</t>
  </si>
  <si>
    <t>ฆ้องวงเล็ก</t>
  </si>
  <si>
    <t>12.24.13/49</t>
  </si>
  <si>
    <t xml:space="preserve"> 51/49</t>
  </si>
  <si>
    <t>กล้องวีดีโอดิจิตอล  DER-DVD  805 E</t>
  </si>
  <si>
    <t>06.26.103/49</t>
  </si>
  <si>
    <t>ฉากรับภาพ  VERTEX แบบแขวนวีดีโอ/120"</t>
  </si>
  <si>
    <t>01.51.251/49</t>
  </si>
  <si>
    <t xml:space="preserve">ห้อง 324 </t>
  </si>
  <si>
    <t xml:space="preserve"> 57/49</t>
  </si>
  <si>
    <t>โทรทัศน์สี  โซนี  BZ  212 P 52</t>
  </si>
  <si>
    <t>05.24.244/49</t>
  </si>
  <si>
    <t>ศูนย์ฝึกประสบการณ์ (อ.มัสลิน)</t>
  </si>
  <si>
    <t>คณะมนุษย์(ปัจจุบัน)</t>
  </si>
  <si>
    <t xml:space="preserve"> 62/49</t>
  </si>
  <si>
    <t>เครื่องฉายภาพข้ามศีรษะ  M 1620  3 M</t>
  </si>
  <si>
    <t>06.06.342/49</t>
  </si>
  <si>
    <t>06.06.343/49</t>
  </si>
  <si>
    <t xml:space="preserve"> 76/49</t>
  </si>
  <si>
    <t>เครื่องฉายภาพข้ามศีรษะ  รุ่น  DH  300</t>
  </si>
  <si>
    <t>06.06.346-347/49</t>
  </si>
  <si>
    <t>เครื่องเล่นบันทึกวีดีโอระบบ  PAL</t>
  </si>
  <si>
    <t>06.37.212/49</t>
  </si>
  <si>
    <t>จอรับภาพชนิดแขวนมือดึง</t>
  </si>
  <si>
    <t>01.51.238/49</t>
  </si>
  <si>
    <t xml:space="preserve">   </t>
  </si>
  <si>
    <t>กล้องดิจิตอลพร้อมอุปกรณ์ยี่ห้อ NIKON รุ่น D200</t>
  </si>
  <si>
    <t>06.26.113/50</t>
  </si>
  <si>
    <t>โปรแกรมวิชาศิลปกรรม อ.มนัส</t>
  </si>
  <si>
    <t>5/2550</t>
  </si>
  <si>
    <t>65/47</t>
  </si>
  <si>
    <t>เครื่องคอมพิวเตอร์สำหรับงานออกแบบกราฟิคชั้นสูง</t>
  </si>
  <si>
    <t>13.1.1835/50</t>
  </si>
  <si>
    <t>โปรแกรมวิชาศิลปกรรม อ.อลงกรณ์</t>
  </si>
  <si>
    <t>13.1.1836/50</t>
  </si>
  <si>
    <t>13.1.1837/50</t>
  </si>
  <si>
    <t>13.1.1839/50</t>
  </si>
  <si>
    <t>13.1.1840/50</t>
  </si>
  <si>
    <t>13.1.1841/50</t>
  </si>
  <si>
    <t>M9470 FELA Apple Airport Express Base Station</t>
  </si>
  <si>
    <t>13.6.7/50</t>
  </si>
  <si>
    <t>10/2550</t>
  </si>
  <si>
    <t>M8799 FELA Apple Airport Express Base Station Moderm</t>
  </si>
  <si>
    <t>13.6.8/50</t>
  </si>
  <si>
    <t>ตู้บานเลื่อนกระจก 4 ฟุต บน - ล่าง</t>
  </si>
  <si>
    <t>01.05.189/50</t>
  </si>
  <si>
    <t>โปรแรกมวิชาดนตรี อ.การุณย์</t>
  </si>
  <si>
    <t>22/2550</t>
  </si>
  <si>
    <t>01.05.190/50</t>
  </si>
  <si>
    <t>01.05.191/50</t>
  </si>
  <si>
    <t>เครื่องพิมพ์เลเซอร์ปริ้นเตอร์บราเดอร์</t>
  </si>
  <si>
    <t>13.2.211/2550</t>
  </si>
  <si>
    <t>คณะมนุษย์ อ.กฤษฎา</t>
  </si>
  <si>
    <t>27/2550</t>
  </si>
  <si>
    <t xml:space="preserve">เครื่องฉายภาพข้ามศีรษะ  Overhead  Projector </t>
  </si>
  <si>
    <t>06.06.373/50</t>
  </si>
  <si>
    <t>06.06.374/50</t>
  </si>
  <si>
    <t>โทรสารพานาโซนิคระบบเลเซอร์</t>
  </si>
  <si>
    <t>01.114.28/50</t>
  </si>
  <si>
    <t>63/46</t>
  </si>
  <si>
    <t>เครื่องทำลายเอกสาร HSM รุ่น 125.2</t>
  </si>
  <si>
    <t>01.40.8/50</t>
  </si>
  <si>
    <t>28/2550</t>
  </si>
  <si>
    <t>28/37</t>
  </si>
  <si>
    <t>เครื่องคอมพิวเตอร์   CPU  Intel  Pentium 43- 0</t>
  </si>
  <si>
    <t>13.1.1899/50</t>
  </si>
  <si>
    <t>โปรแกรมวิชาดนตรี อ.การุณย์</t>
  </si>
  <si>
    <t>51/2550</t>
  </si>
  <si>
    <t>เครื่องฉายภาพข้ามศีรษะ  VERTEX</t>
  </si>
  <si>
    <t>06.06.379/50</t>
  </si>
  <si>
    <t>คณะมนุษย์ อ.วีนา</t>
  </si>
  <si>
    <t>06.06.380/50</t>
  </si>
  <si>
    <t>กล้อง  VDO  Sony SR-80</t>
  </si>
  <si>
    <t>06.37.214/50</t>
  </si>
  <si>
    <t>โปรแกรมวิชาอุตสาหกรรมท่องเที่ยว อ.มัสลิน</t>
  </si>
  <si>
    <t>76/2550</t>
  </si>
  <si>
    <t>401./40</t>
  </si>
  <si>
    <t>โต๊ะอาหาร  + เก้าอี้</t>
  </si>
  <si>
    <t>01.02.4571 - 4573/50</t>
  </si>
  <si>
    <t>เครื่องบันทึกเสียง XENN  MP4 V-P2US</t>
  </si>
  <si>
    <t>05.09.299/50</t>
  </si>
  <si>
    <t>"4/22</t>
  </si>
  <si>
    <t>ฉากรับภาพ VERTEX แบบแขวน วีดีโอ // 100"</t>
  </si>
  <si>
    <t>01.51.268/50</t>
  </si>
  <si>
    <t>Switch HUB 24 Port 10/100 รุ่น ES 1124</t>
  </si>
  <si>
    <t>01.139.40/50</t>
  </si>
  <si>
    <t>83/2550</t>
  </si>
  <si>
    <t>30/37</t>
  </si>
  <si>
    <t>01.139.41/50</t>
  </si>
  <si>
    <t>01.139.42/50</t>
  </si>
  <si>
    <t>01.139.43/50</t>
  </si>
  <si>
    <t xml:space="preserve">เครื่องซักผ้า SUMSUNG </t>
  </si>
  <si>
    <t>08.26.7/50</t>
  </si>
  <si>
    <t>ศูนย์ฝึกปฏิบัติการ อ.มัสลิน</t>
  </si>
  <si>
    <t>86/2550</t>
  </si>
  <si>
    <t>"3/22</t>
  </si>
  <si>
    <t>เครื่องฉายภาพสามมิติ VERTEX</t>
  </si>
  <si>
    <t>06.55.121/50</t>
  </si>
  <si>
    <t>88/2550</t>
  </si>
  <si>
    <t>Printer  HP  Laserjet 1020</t>
  </si>
  <si>
    <t>13.2.222/50</t>
  </si>
  <si>
    <t>คณะมนุษย์ โปรแกรมวิชาจีน</t>
  </si>
  <si>
    <t>89/2550</t>
  </si>
  <si>
    <t>คอมพิวเตอร์ออกแบบกราฟิก 3 มิติชั้นสูง(ระบบแมคอินทอช)</t>
  </si>
  <si>
    <t>13.1.1932/50</t>
  </si>
  <si>
    <t>โปรแกรมศิลปกรรม   อ.มนัส</t>
  </si>
  <si>
    <t>96/2550</t>
  </si>
  <si>
    <t>13.1.1933/50</t>
  </si>
  <si>
    <t>13.1.1934/50</t>
  </si>
  <si>
    <t>13.1.1935/50</t>
  </si>
  <si>
    <t>13.1.1936/50</t>
  </si>
  <si>
    <t>13.1.1937/50</t>
  </si>
  <si>
    <t>13.1.1938/50</t>
  </si>
  <si>
    <t>13.1.1939/50</t>
  </si>
  <si>
    <t>13.1.1940/50</t>
  </si>
  <si>
    <t>13.1.1941/50</t>
  </si>
  <si>
    <t>ดนตรีและนาฏศิลป์</t>
  </si>
  <si>
    <t>มาร์ชชิ่งทูบ้า ยี่ห้อ AMATI  รุ่น  ABB</t>
  </si>
  <si>
    <t>12.41.17/50</t>
  </si>
  <si>
    <t>109/2550</t>
  </si>
  <si>
    <t>ทรัมเปท ยี่ห้อ AMATI  รุ่น  ATB - 213IS</t>
  </si>
  <si>
    <t>12.41.18/50</t>
  </si>
  <si>
    <t>12.41.19/50</t>
  </si>
  <si>
    <t>เบสทรอมโซน ยี่ห้อ VAMAHA รุ่น YBL - H210</t>
  </si>
  <si>
    <t>12.41.20/50</t>
  </si>
  <si>
    <t>12.41.21/50</t>
  </si>
  <si>
    <t>มาร์ชชิ่งเมโลโฟน ยี่ห้อ DYNATY รุ่น  M446</t>
  </si>
  <si>
    <t>12.41.22 /50</t>
  </si>
  <si>
    <t>12.41.23/50</t>
  </si>
  <si>
    <t>ปี่คลาร์เบ็ท  Bb ยี่ห้อ AMAIT</t>
  </si>
  <si>
    <t>12.15.5/50</t>
  </si>
  <si>
    <t>110/2550</t>
  </si>
  <si>
    <t>มาร์ชชิ่งยูโฟเนียม ยี่ห้อ  AMAIT</t>
  </si>
  <si>
    <t>12.41.24/50</t>
  </si>
  <si>
    <t>มาร์ชชิ่งเมโลโฟน ยี่ห้อ AMAIT</t>
  </si>
  <si>
    <t>12.41.25/50</t>
  </si>
  <si>
    <t>12.41.26/50</t>
  </si>
  <si>
    <t>มาร์ชชิ่งสแนร์ ยี่ห้อ PHOENIX</t>
  </si>
  <si>
    <t>12.08.01/50</t>
  </si>
  <si>
    <t>มาร์ชชิ่งเบสดรัมขนาด 20" ยี่ห้อ PHOENIX</t>
  </si>
  <si>
    <t>12.08.02/50</t>
  </si>
  <si>
    <t>มาร์ชชิ่งเบสดรัมขนาด 22" ยี่ห้อ PHOENIX</t>
  </si>
  <si>
    <t>12.08.03/50</t>
  </si>
  <si>
    <t>มาร์ชชิ่งเบสดรัมขนาด  26" ยี่ห้อ PHOENIX</t>
  </si>
  <si>
    <t>12.08.04/50</t>
  </si>
  <si>
    <t>ปัดโคโล ยี่ห้อ GEMEINHARDT</t>
  </si>
  <si>
    <t>12.20.2/50</t>
  </si>
  <si>
    <t>แตรทรัมเปท  ยี่ห้อ AMAIT</t>
  </si>
  <si>
    <t>12.04.01/50</t>
  </si>
  <si>
    <t>แซคโซโฟนเทนเนอร์ ยี่ห้อ AMAIT</t>
  </si>
  <si>
    <t>12.41.28/50</t>
  </si>
  <si>
    <t>มาร์ชชิ่งทูบาร์  ยี่ห้อ DYNASTIY</t>
  </si>
  <si>
    <t>12.41.29/50</t>
  </si>
  <si>
    <t>12.41.30/50</t>
  </si>
  <si>
    <t>แซคโซโฟนอัลโต ยี่ห้อ AMAIT</t>
  </si>
  <si>
    <t>12.41.27/2550</t>
  </si>
  <si>
    <t>ชุดเครื่องเสียงกลางแจ้ง</t>
  </si>
  <si>
    <t>05.25.49/50</t>
  </si>
  <si>
    <t>107/2550</t>
  </si>
  <si>
    <t>โทรทัศน์สีซัมซุงจอแบน 29"</t>
  </si>
  <si>
    <t>05.24.253/50</t>
  </si>
  <si>
    <t>โปรแกรมวิชานิติศาสตร์ อ.เจียม</t>
  </si>
  <si>
    <t>100/2550</t>
  </si>
  <si>
    <t>เครื่องควบคุมและสำรองไฟฟ้า(UPS)ขนาด 10 KVA/8 KW</t>
  </si>
  <si>
    <t>13.2.212/50</t>
  </si>
  <si>
    <t>105/2550</t>
  </si>
  <si>
    <t>13.2.213/50</t>
  </si>
  <si>
    <t>เครื่องพิมพ์  HP LASERJET 1020</t>
  </si>
  <si>
    <t>13.2.226/50</t>
  </si>
  <si>
    <t>คณะมนุษย์ อ.เจียม</t>
  </si>
  <si>
    <t>122/2550</t>
  </si>
  <si>
    <t xml:space="preserve">เครื่องสำรองไฟฟ้า UPS </t>
  </si>
  <si>
    <t>13.2.214/50</t>
  </si>
  <si>
    <t>คณะมนุษย์ อ.ผุสดี</t>
  </si>
  <si>
    <t>123/2550</t>
  </si>
  <si>
    <t>เครื่องฉายภาพ LCD Projector ยี่ห้อ พานาโซนิค 1500 ANSI</t>
  </si>
  <si>
    <t>06.55.127/50</t>
  </si>
  <si>
    <t>06.55.128/50</t>
  </si>
  <si>
    <t>กล้อง Sony Digital / VDO</t>
  </si>
  <si>
    <t>06.26.119/50</t>
  </si>
  <si>
    <t>โปรแกรมวิชาภาษาอังกฤษ อ.อุษา</t>
  </si>
  <si>
    <t>134/2550</t>
  </si>
  <si>
    <t>NB  PRESARIO V3405 TUTL(NOTE BOOK)</t>
  </si>
  <si>
    <t>13.1.2053/50</t>
  </si>
  <si>
    <t>LCD โปรเจคเตอร์ พานาโซนิค SVGA 2000 ANSI Lumen รุ่น PT-LB 50 SEA</t>
  </si>
  <si>
    <t>06.55.167/50</t>
  </si>
  <si>
    <t>ห้อง 235  (จอ 01.51.306/50)</t>
  </si>
  <si>
    <t>05.55.168</t>
  </si>
  <si>
    <t xml:space="preserve">ห้อง 236  (จอ 01.51.307/50) </t>
  </si>
  <si>
    <t>05.55.169</t>
  </si>
  <si>
    <t>ห้อง 234  (จอ 01.51.308/50)</t>
  </si>
  <si>
    <t>05.55.170</t>
  </si>
  <si>
    <t>ห้อง 311/2  (จอ 01.51.309/50)</t>
  </si>
  <si>
    <t>ฉากรับภาพ RAZR แบบมอเตอร์</t>
  </si>
  <si>
    <t>01.51.306/50 - 01.51.309/50</t>
  </si>
  <si>
    <t>ห้อง 235,234,335,311/2</t>
  </si>
  <si>
    <t>เครื่องคอมพิวเตอร์ประมวลผลน้ำไฟSVOA</t>
  </si>
  <si>
    <t>13.1.2076/50</t>
  </si>
  <si>
    <t>โปรแกรมนิติศาสตร์</t>
  </si>
  <si>
    <t>เครื่องฉายภาพ Visualizer Vertex</t>
  </si>
  <si>
    <t>06.55.174/50</t>
  </si>
  <si>
    <t>โปรแรกมวิชานิติศาสตร์ อ.เจียม</t>
  </si>
  <si>
    <t>168/2550</t>
  </si>
  <si>
    <t>เครื่องฉายภาพข้ามศีรษะ</t>
  </si>
  <si>
    <t>06.55.175/50</t>
  </si>
  <si>
    <t>เครื่องปรับอากาศแบบแยกส่วนชนิดแขวน33600BTU</t>
  </si>
  <si>
    <t>01.21.825/50</t>
  </si>
  <si>
    <t>01.21.826/50</t>
  </si>
  <si>
    <t>ไมโครโฟนสำหรับห้องบันทึกเสียง</t>
  </si>
  <si>
    <t>05.13.183/50</t>
  </si>
  <si>
    <t>โปรแกรมวิชาดนตรี อ.พรรณระพี</t>
  </si>
  <si>
    <t>171/2550</t>
  </si>
  <si>
    <t>กล้องดิจิตอลโซนี่</t>
  </si>
  <si>
    <t>06.26.121/50</t>
  </si>
  <si>
    <t>โปรแกรมวิชาภาษาอังกฤษ ผศ.อุษา</t>
  </si>
  <si>
    <t>172/2550</t>
  </si>
  <si>
    <t>วิทยาศาสตร์และการแพทย์</t>
  </si>
  <si>
    <t>เครื่องหาพิกัดจีพีเอส</t>
  </si>
  <si>
    <t>07.29.7/50</t>
  </si>
  <si>
    <t>โปรแกรมวิชาอุตสาหกรรมท่องเทียว อ.วงศ์ระวิทย์</t>
  </si>
  <si>
    <t>173/2550</t>
  </si>
  <si>
    <t>"7/22</t>
  </si>
  <si>
    <t>เครื่องเสียงโซนี่ รุ่น MHC - GNZ55D</t>
  </si>
  <si>
    <t>05.09.300/50</t>
  </si>
  <si>
    <t>ตู้ลำโพง 10" เคลื่อนที่พร้อมเพาเวอร์มิกซ์</t>
  </si>
  <si>
    <t>05.14.283/50</t>
  </si>
  <si>
    <t>177/2550</t>
  </si>
  <si>
    <t>กล้องบันทึกวิดีทัศน์ระบบดิจิตอลSONY</t>
  </si>
  <si>
    <t>06.26.125/50</t>
  </si>
  <si>
    <t>โปรแกรมวิชาศิลปะ อ.อลงกรณ์</t>
  </si>
  <si>
    <t>187/2550</t>
  </si>
  <si>
    <t>เครื่องโปรเจคเตอร์ ยี่ห้อ Acer</t>
  </si>
  <si>
    <t>05.55.177/50</t>
  </si>
  <si>
    <t>โปรแกรมรัฐประศาสนศาสตร์ อ.มนูญ</t>
  </si>
  <si>
    <t>เครื่องปริ้นเตอร์ ยี่ห้อ Sumsung</t>
  </si>
  <si>
    <t>13.2.244/50</t>
  </si>
  <si>
    <t>Notebook  Compaq Presario V3439TU</t>
  </si>
  <si>
    <t>13.1.2114/50</t>
  </si>
  <si>
    <t>13.1.2115/50</t>
  </si>
  <si>
    <t>13.1.2116/50</t>
  </si>
  <si>
    <t>13.1.2117/50</t>
  </si>
  <si>
    <t>13.1.2118/50</t>
  </si>
  <si>
    <t>13.1.2119/50</t>
  </si>
  <si>
    <t>13.1.2120/50</t>
  </si>
  <si>
    <t>13.1.2122/50</t>
  </si>
  <si>
    <t>ศาลาที่พักนักศึกษา</t>
  </si>
  <si>
    <t>01.103.686/51</t>
  </si>
  <si>
    <t>ประธานโปรแกรมวิชารัฐประศาสนศาสตร์</t>
  </si>
  <si>
    <t>3/51</t>
  </si>
  <si>
    <t>33/38</t>
  </si>
  <si>
    <t>บัลลังก์ศาลจำลอง</t>
  </si>
  <si>
    <t>01.103.687/51</t>
  </si>
  <si>
    <t>9/51</t>
  </si>
  <si>
    <t>กล้องถ่ายภาพนิ่งดิจิตอล  ยี่ห้อ SONY Cyber-Shot รุ่น DSC-T70</t>
  </si>
  <si>
    <t>06.26.129/51</t>
  </si>
  <si>
    <t>28/51</t>
  </si>
  <si>
    <t>เครื่องบันทึกเสียงระบบดิจิตอล MP3  ยี่ห้อ SONY รุ่น ICD-UX80</t>
  </si>
  <si>
    <t>05.09.303/51</t>
  </si>
  <si>
    <t>เครื่องเสียงเคลื่อนที่  PEAUEYESCORT  2000</t>
  </si>
  <si>
    <t>05.06.350/51</t>
  </si>
  <si>
    <t>โปรแกรมวิชารัฐประศาสนศาสตร์</t>
  </si>
  <si>
    <t>34/51</t>
  </si>
  <si>
    <t xml:space="preserve">เครื่องคอมพิวเตอร์สำหรับงานออกแบบและสื่อผสม จอ 20" APPLE </t>
  </si>
  <si>
    <t>13.1.2206-2228/51</t>
  </si>
  <si>
    <t>35/51</t>
  </si>
  <si>
    <t>2/51</t>
  </si>
  <si>
    <t>2-4</t>
  </si>
  <si>
    <t>ฮาร์ดดิสก์  แบบ Extemal  ยี่ห้อ  Iomegu  รุ่น Portable  160 GB.</t>
  </si>
  <si>
    <t>13.6.12/51</t>
  </si>
  <si>
    <t xml:space="preserve">คอมพิวเตอร์สำหรับงานประมวลผลกราฟฟิกระดับสูง APPLE </t>
  </si>
  <si>
    <t>13.1.2230/51</t>
  </si>
  <si>
    <t>36/51</t>
  </si>
  <si>
    <t xml:space="preserve">เครื่องโปรเจคเตอร์  ยี่ห้อ NEC รุ่น VT595  </t>
  </si>
  <si>
    <t>06.55.206/51</t>
  </si>
  <si>
    <t>ห้อง 245</t>
  </si>
  <si>
    <t xml:space="preserve">เครื่องโปรเจคเตอร์  ยี่ห้อ NEC รุ่น VT595 </t>
  </si>
  <si>
    <t>06.55.208/51</t>
  </si>
  <si>
    <t>ห้อง 331</t>
  </si>
  <si>
    <t>06.55.211/51</t>
  </si>
  <si>
    <t xml:space="preserve">ศิลปะ 1 </t>
  </si>
  <si>
    <t>06.55.212/51</t>
  </si>
  <si>
    <t>ศิลปะ ( คอมฯ2)</t>
  </si>
  <si>
    <t>06.55.213/51</t>
  </si>
  <si>
    <t>ศิลปะ ( คอมฯ1)</t>
  </si>
  <si>
    <t>เครื่องโปรเจคเตอร์  ยี่ห้อ  NEC  รุ่น VI595  พร้อมติดตั้ง</t>
  </si>
  <si>
    <t>06.55.233/51</t>
  </si>
  <si>
    <t>ห้อง 228</t>
  </si>
  <si>
    <t>เครื่องพิมพ์ Fuji Xerox รุ่น Docuprint 204A</t>
  </si>
  <si>
    <t>13.2.259/51</t>
  </si>
  <si>
    <t>124/51</t>
  </si>
  <si>
    <t>เครื่องคอมพิวเตอร์ Core 2 Duo S/N MA 0707510036-40,43</t>
  </si>
  <si>
    <t>13.1.2404/51</t>
  </si>
  <si>
    <t>วิทยาศาสตร์</t>
  </si>
  <si>
    <t>ตู้เก็บเอกสาร  12  ช่อง  ขนาด  30x60x70 mm</t>
  </si>
  <si>
    <t>01.05.295/51</t>
  </si>
  <si>
    <t>บรรณารักษศาสตร์</t>
  </si>
  <si>
    <t>126/51</t>
  </si>
  <si>
    <t>คอมพิวเตอร์ ACER  ASPIRE M1610 AU2LE DCE2160</t>
  </si>
  <si>
    <t>13.1.2237-2238/51</t>
  </si>
  <si>
    <t>โปรแกรมรัฐประศาสนศาสตร์</t>
  </si>
  <si>
    <t>52/51</t>
  </si>
  <si>
    <t xml:space="preserve">เครื่องปริ้นเตอร์  HP COLOR  LASERJET 1600 </t>
  </si>
  <si>
    <t>13.2.247/51</t>
  </si>
  <si>
    <t>ระนาดเอกมโหรี</t>
  </si>
  <si>
    <t>12.07.3/51</t>
  </si>
  <si>
    <t>คณะมนุษยศาสตร์และสังคมศษสตร์</t>
  </si>
  <si>
    <t>โปรแกรมดนตรี</t>
  </si>
  <si>
    <t>67/51</t>
  </si>
  <si>
    <t>ระนาดทุ้มมโหรี</t>
  </si>
  <si>
    <t>12.07.4/51</t>
  </si>
  <si>
    <t>ฆ้องวงใหญ่มโหรี</t>
  </si>
  <si>
    <t>12.24.14/51</t>
  </si>
  <si>
    <t>ฆ้องวงเล็กมโหรี</t>
  </si>
  <si>
    <t>12.24.15/51</t>
  </si>
  <si>
    <t>กระจังโหม่งมโหรี</t>
  </si>
  <si>
    <t>12.15.6/51</t>
  </si>
  <si>
    <t>ซอด้วง</t>
  </si>
  <si>
    <t>12.02.20-21/51</t>
  </si>
  <si>
    <t>ซออู้</t>
  </si>
  <si>
    <t>12.02.18-19/51</t>
  </si>
  <si>
    <t>จะเข้</t>
  </si>
  <si>
    <t>12.50.12-13/51</t>
  </si>
  <si>
    <t>กลองแขก</t>
  </si>
  <si>
    <t>12.06.6/51</t>
  </si>
  <si>
    <t>เปียโนไฟฟ้า ยี่ห้อ KORG รุ่น SP250 พร้อมขาตั้ง</t>
  </si>
  <si>
    <t>12.35.3/51</t>
  </si>
  <si>
    <t>72/51</t>
  </si>
  <si>
    <t>แอมป์กีต้าร์  ยี่ห้อ FENDER  รุ่น SUPER SONIC พร้อมตู้ลำโพง</t>
  </si>
  <si>
    <t>02.01.16/51</t>
  </si>
  <si>
    <t xml:space="preserve">แอมป์เบส  ยี่ห้อ  FENDER  รุ่น  BASSMAN 250 HEAD </t>
  </si>
  <si>
    <t>02.01.17/51</t>
  </si>
  <si>
    <t>ชั้นวางหนังสือห้องสมุด S-317N 925x546x1969 mm</t>
  </si>
  <si>
    <t>01.85.523-525/51</t>
  </si>
  <si>
    <t>โปรแกรมวิชานิติศาสตร์</t>
  </si>
  <si>
    <t>196/51</t>
  </si>
  <si>
    <t>64/46</t>
  </si>
  <si>
    <t>ชั้นวางหนังสือห้องสมุด S-327N 1825x546x1969 mm</t>
  </si>
  <si>
    <t>01.85.526-529/51</t>
  </si>
  <si>
    <t>กล้องถ่ายภาพวิดีโอ SONY HDD Handycam 40 GB</t>
  </si>
  <si>
    <t>06.26.143/51</t>
  </si>
  <si>
    <t>โปรแกรมวิชาประวัติศาสตร์</t>
  </si>
  <si>
    <t>199/51</t>
  </si>
  <si>
    <t>คอมพิวเตอร์โน้ตบุ๊ค Compaq C791TU</t>
  </si>
  <si>
    <t>13.1.2488/51</t>
  </si>
  <si>
    <t>โปรแกรมวิชาพัฒนาชุมชน</t>
  </si>
  <si>
    <t>198/51</t>
  </si>
  <si>
    <t>36</t>
  </si>
  <si>
    <t xml:space="preserve">กล้องวิดีโอ  SONY  ระบบ MiniDV </t>
  </si>
  <si>
    <t>06.26.137-138/51</t>
  </si>
  <si>
    <t>99/51</t>
  </si>
  <si>
    <t>10</t>
  </si>
  <si>
    <t>กล้องดิจิตอล  SLR  SONY ALPHA 200</t>
  </si>
  <si>
    <t>06.26.139/51</t>
  </si>
  <si>
    <t>เครื่องฉายภาพ Visualizer RAZR</t>
  </si>
  <si>
    <t>06.55.242/51</t>
  </si>
  <si>
    <t>102/51</t>
  </si>
  <si>
    <t>เครื่องคอมพิวเตอร์Core 2 Duo S/N MA 0707510034-35</t>
  </si>
  <si>
    <t>13.1.2396/51</t>
  </si>
  <si>
    <t>เครื่องคอมพิวเตอร์ Core  2  Duo  S/N MA 0707510030-33</t>
  </si>
  <si>
    <t>13.1.2407-2409/51</t>
  </si>
  <si>
    <t>145/51</t>
  </si>
  <si>
    <t>NOTE BOOK COMPAQ PRESARIO V3822TU</t>
  </si>
  <si>
    <t>13.1.2420/51</t>
  </si>
  <si>
    <t>เวทีจัดกิจกรรมนักศึกษา  ขนาด  2.44x4.88  เมตร</t>
  </si>
  <si>
    <t>10.30.10/51</t>
  </si>
  <si>
    <t>152/51</t>
  </si>
  <si>
    <t>6/22</t>
  </si>
  <si>
    <t xml:space="preserve">เครื่องตัดสติ๊กเกอร์  ยี่ห้อ Mimaki รุ่น CG-60SL  </t>
  </si>
  <si>
    <t>14.02.6/51</t>
  </si>
  <si>
    <t>163/51</t>
  </si>
  <si>
    <t>42/51</t>
  </si>
  <si>
    <t>ตู้เก็บเอกสารและงานประกันคุณภาพ</t>
  </si>
  <si>
    <t>01.05.307-309/51</t>
  </si>
  <si>
    <t>164/51</t>
  </si>
  <si>
    <t>ตู้เก็บต้นแบบบรรจุภัณฑ์</t>
  </si>
  <si>
    <t>01.05.310-313/51</t>
  </si>
  <si>
    <t>LCD  Projector  Panasonic  XGA 2000 ANSI  Lumen ฉากรับภาพ RAZR</t>
  </si>
  <si>
    <t>06.55.239/51</t>
  </si>
  <si>
    <t>โปรแกรมศิลปะ</t>
  </si>
  <si>
    <t>66/51</t>
  </si>
  <si>
    <t>เครื่องฉายภาพ  LCD Projector Panasonic 1500 ANSI LU แผ่น SD Card</t>
  </si>
  <si>
    <t>06.55.240/51</t>
  </si>
  <si>
    <t>ตู้วางขวดเคลื่อนที่</t>
  </si>
  <si>
    <t>01.05.281/51</t>
  </si>
  <si>
    <t>โปรแกรมอุตสาหกรรมการท่องเที่ยว</t>
  </si>
  <si>
    <t>92/51</t>
  </si>
  <si>
    <t xml:space="preserve">ชุดไมโครโฟนพร้อมเครื่องรับสัญญาณ  ยี่ห้อ SAMSON </t>
  </si>
  <si>
    <t>05.13.185/51</t>
  </si>
  <si>
    <t>209/51</t>
  </si>
  <si>
    <t>คอมพิวเตอร์โน้ตบุ๊ค Compaq V3927TU</t>
  </si>
  <si>
    <t>13.1.2491/51</t>
  </si>
  <si>
    <t>เครื่องบันทึกแผ่น DVD ยี่ห้อ SONY รุ่น VOR-MC 5</t>
  </si>
  <si>
    <t>06.37.215/51</t>
  </si>
  <si>
    <t>สำนักคอมดูแล</t>
  </si>
  <si>
    <t>20/51</t>
  </si>
  <si>
    <t>40.1/40</t>
  </si>
  <si>
    <t>กล้องถ่ายภาพนิ่งดิจิตอล SONY Cyber-Shot รุ่น DSC-W200</t>
  </si>
  <si>
    <t>06.26.132/51</t>
  </si>
  <si>
    <t>คณะมนุษยศาสตร์ฯ</t>
  </si>
  <si>
    <t>Navigator  เครื่องนำทางระบบดาวเทียม</t>
  </si>
  <si>
    <t>15.01.11-12/51</t>
  </si>
  <si>
    <t>49/51</t>
  </si>
  <si>
    <t>44/41</t>
  </si>
  <si>
    <t xml:space="preserve"> - เครื่องมือวัดสัญญาณระดับพื้นฐาน รุ่น 33220A จำนวน 10 เครื่อง</t>
  </si>
  <si>
    <t xml:space="preserve"> - เครื่องมือวัดสัญญาณระดับพื้นฐาน รุ่น DS03062A จำนวน 10 เครื่อง</t>
  </si>
  <si>
    <t xml:space="preserve"> - เครื่องมือวัดสัญญาณระดับพื้นฐาน รุ่น 34405A จำนวน 10 เครื่อง</t>
  </si>
  <si>
    <t xml:space="preserve"> - เครื่องมือวัดสัญญาณระดับพื้นฐาน รุ่น DT-1 plus จำนวน 10 เครื่อง</t>
  </si>
  <si>
    <t xml:space="preserve"> -เครื่องมือวัดสัญญาณผสม รุ่น MS06014A จำนวน 1 เครื่อง</t>
  </si>
  <si>
    <t xml:space="preserve"> -แหล่งจ่ายแรงดันไฟฟ้า 1 ระบบ ยี่ห้อ GW Intek รุ่น GPC-3030D จำนวน  16 เครื่อง</t>
  </si>
  <si>
    <t>โทรทัศน์สี  21  นิ้ว  ยี่ห้อ  SHARP</t>
  </si>
  <si>
    <t>05.56.96/51</t>
  </si>
  <si>
    <t>ศูนย์การเรียนรู้ทวาราวดี</t>
  </si>
  <si>
    <t>205/51</t>
  </si>
  <si>
    <t>เครื่องปรับอากาศแบบแยกส่วนชนิดแขวน TASAKI 28320BTU</t>
  </si>
  <si>
    <t>อาคารนิติศาสตร์</t>
  </si>
  <si>
    <t>01.21.961/52</t>
  </si>
  <si>
    <t>01.21.962/52</t>
  </si>
  <si>
    <t>01.21.963/52</t>
  </si>
  <si>
    <t>01.21.964/52</t>
  </si>
  <si>
    <t>01.21.965/52</t>
  </si>
  <si>
    <t>01.21.966/52</t>
  </si>
  <si>
    <t>01.21.967/52</t>
  </si>
  <si>
    <t>01.21.968/52</t>
  </si>
  <si>
    <t>01.21.969/52</t>
  </si>
  <si>
    <t xml:space="preserve"> 32/52</t>
  </si>
  <si>
    <t>โต๊ะโล่ง (PN-90180)</t>
  </si>
  <si>
    <t>นิติศาสตร์</t>
  </si>
  <si>
    <t>01.02.4736-4739</t>
  </si>
  <si>
    <t xml:space="preserve"> 52/52</t>
  </si>
  <si>
    <t>ชั้นวางหนังสือ  5  ชั้น/สีเทา 914x305x1524 mm</t>
  </si>
  <si>
    <t>01.85.660-663/52</t>
  </si>
  <si>
    <t>ตู้เก็บเอกสารบานเปิด 914x457x1829 mm</t>
  </si>
  <si>
    <t>01.05.352-357/52</t>
  </si>
  <si>
    <t xml:space="preserve"> 54/52</t>
  </si>
  <si>
    <t>ฉากถ่ายภาพนิ่งในสตูดิโอ ELECTRA รุ่นPBG-010</t>
  </si>
  <si>
    <t>06.40.9/52</t>
  </si>
  <si>
    <t>ไมค์ไร้สาย SONY รุ่น UWP-C1</t>
  </si>
  <si>
    <t>05.13.190/52</t>
  </si>
  <si>
    <t>ไมค์พูม SENNHEISER รุ่น ME66+K6</t>
  </si>
  <si>
    <t>05.13.191/52</t>
  </si>
  <si>
    <t>ไฟสปอร์ตไลท์ถ่ายงานโทรทัศน์ RED HEAD 800W</t>
  </si>
  <si>
    <t>06.44.32/52</t>
  </si>
  <si>
    <t>หุ่นนิ่งเพื่อการวาดภาพและถ่ายภาพ</t>
  </si>
  <si>
    <t>13.01.6.37/52</t>
  </si>
  <si>
    <t>กล้องวิดีโอSony รุ่น DCR-SR65E So1-0881222-9</t>
  </si>
  <si>
    <t>06.26.165/52</t>
  </si>
  <si>
    <t>กล้องวิดีโอSony รุ่น DCR-SR65E So1-0880554-G</t>
  </si>
  <si>
    <t>06.26.166/52</t>
  </si>
  <si>
    <t xml:space="preserve"> 82/52</t>
  </si>
  <si>
    <t>ขาตั้งกล้องSony ระบบรีโมทคอนโทรล</t>
  </si>
  <si>
    <t>โปรแกรมศิลปกรรม</t>
  </si>
  <si>
    <t>05.21.44-47/52</t>
  </si>
  <si>
    <t xml:space="preserve"> 83/52</t>
  </si>
  <si>
    <t>เครื่องสแกนเนอร์ ยี่ห้อ HP รุ่น SCANJET G4010</t>
  </si>
  <si>
    <t>13.4.46/52</t>
  </si>
  <si>
    <t xml:space="preserve"> 85/52</t>
  </si>
  <si>
    <t>เครื่องถ่ายเอกสารระบบดิจิตอล SHARP รุ่นAR-5631</t>
  </si>
  <si>
    <t>01.19.32/52</t>
  </si>
  <si>
    <t xml:space="preserve"> 86/52</t>
  </si>
  <si>
    <t>เครื่องพิมพ์สำเนาระบบดิจิตอล ยี่ห้อRISO รุ่นEZ-220</t>
  </si>
  <si>
    <t>01.135.22/52</t>
  </si>
  <si>
    <t xml:space="preserve"> 92/52</t>
  </si>
  <si>
    <t>โพเดียม รุ่น D-2W (AC220V)</t>
  </si>
  <si>
    <t>อ.มนูญ</t>
  </si>
  <si>
    <t>05.13.194/52</t>
  </si>
  <si>
    <t>TV LCD SONY Bravia 46 นิ้ว</t>
  </si>
  <si>
    <t>05.24.260/52</t>
  </si>
  <si>
    <t xml:space="preserve"> 93/52</t>
  </si>
  <si>
    <t>เครื่องดูดฝุ่น Panasonic แบบถัง 1600 วัตต์</t>
  </si>
  <si>
    <t>01.18.4-5/52</t>
  </si>
  <si>
    <t xml:space="preserve"> 99/52</t>
  </si>
  <si>
    <t>กล้องวิดีโอ SONY Handycam รุ่นDCR-SR220E</t>
  </si>
  <si>
    <t>06.26.174/52</t>
  </si>
  <si>
    <t>กล้องถ่ายภาพนิ่งระบบดิจิตอลSONY รุ่นDSC-T70</t>
  </si>
  <si>
    <t>06.26.175/52</t>
  </si>
  <si>
    <t>เครื่องบันทึกภาพลงแผ่นDVD รุ่นVRD-MC5</t>
  </si>
  <si>
    <t>06.37.218/52</t>
  </si>
  <si>
    <t>เครื่องปรับอากาศแบบแยกส่วนชนิดแขวน ยี่ห้อ TASAKI ขนาด 18,080 BTU รุ่นFUJ-18/CHJ-18</t>
  </si>
  <si>
    <t>สาขาวิชาดนตรี (อ.การุณย์ขอใช้)</t>
  </si>
  <si>
    <t>01.21.991/52</t>
  </si>
  <si>
    <t>01.21.995/52</t>
  </si>
  <si>
    <t>01.21.1006/52</t>
  </si>
  <si>
    <t xml:space="preserve"> 101/52</t>
  </si>
  <si>
    <t>เครื่องปรับอากาศแบบแยกส่วนชนิดแขวน ยี่ห้อ TASAKI ขนาด 28,300 BTU รุ่นFUJ-28/CHJ-28</t>
  </si>
  <si>
    <t>01.21.1011/52</t>
  </si>
  <si>
    <t xml:space="preserve"> 105/52</t>
  </si>
  <si>
    <t>ป้ายประชาสัมพันธ์ ดิจิตอล 50x200 ซม.</t>
  </si>
  <si>
    <t>01.39.462/52</t>
  </si>
  <si>
    <t xml:space="preserve"> 132/52</t>
  </si>
  <si>
    <t>เครื่องคอมพิวเตอร์ PC ยี่ห้อ Intel Core 2 Duo E7400</t>
  </si>
  <si>
    <t>13.1.3022-3023/52</t>
  </si>
  <si>
    <t xml:space="preserve"> 134/52</t>
  </si>
  <si>
    <t xml:space="preserve">เครื่องปรับอากาศแบบแยกส่วนชนิดแขวน 33000BTU ยี่ห้อ Focus รุ่น Ak1200/CS33 </t>
  </si>
  <si>
    <t>โปรแกรมรัฐประศาสนศาสตร์ เอ 3 ห้อง 333</t>
  </si>
  <si>
    <t>01.21.1031-1032/52</t>
  </si>
  <si>
    <t>เครื่องถ่ายทอดภาพวัตถุ3มิติ ยี่ห้อ Razr LX200</t>
  </si>
  <si>
    <t>สาขาวิชารัฐประศาสนศาสตร์</t>
  </si>
  <si>
    <t>06.47.15-16/52</t>
  </si>
  <si>
    <t xml:space="preserve"> 139/52</t>
  </si>
  <si>
    <t>Switch 3 COM 26 port (4210 managed layers)</t>
  </si>
  <si>
    <t>13.139.92-93/52</t>
  </si>
  <si>
    <t xml:space="preserve"> 159/52</t>
  </si>
  <si>
    <t>รางฆ้องวงใหญ่หัวไม้สักแกะสลักปิดทอง 100%</t>
  </si>
  <si>
    <t>สาขาวิชาดนตรี</t>
  </si>
  <si>
    <t>12.24.16/52</t>
  </si>
  <si>
    <t>รางฆ้องวงเล็กหัวไม้สักแกะสลักปิดทอง 100%</t>
  </si>
  <si>
    <t>12.24.17/52</t>
  </si>
  <si>
    <t>รางระนาดเอกไม้สักแกะสลักปิดทอง 100%</t>
  </si>
  <si>
    <t>12.07.5/52</t>
  </si>
  <si>
    <t>รางระนาดทุ้มไม้สักแกะสลักปิดทอง 100%</t>
  </si>
  <si>
    <t>12.07.6/52</t>
  </si>
  <si>
    <t xml:space="preserve"> 168/52</t>
  </si>
  <si>
    <t xml:space="preserve"> เครื่องพิมพ์เลเซอร์ ยี่ห้อ HP M1522nf  -SN:CND88D8GR7</t>
  </si>
  <si>
    <t>13.2.282/52</t>
  </si>
  <si>
    <t xml:space="preserve"> 170/52</t>
  </si>
  <si>
    <t>คอมพิวเตอร์โน้ตบุ๊ค ยี่ห้อ Lenovo Think Pad T400  -SN:1S6475923L3DAH6W</t>
  </si>
  <si>
    <t>คณะมนุษย์  (ซ.43/52)</t>
  </si>
  <si>
    <t>13.1.3221/52</t>
  </si>
  <si>
    <t xml:space="preserve"> คอมพิวเตอร์โน้ตบุ๊ค ยี่ห้อ Lenovo Think Pad T400 -SN:1S64759Z3L3DAH6X</t>
  </si>
  <si>
    <t>13.1.3222/52</t>
  </si>
  <si>
    <t xml:space="preserve">  คอมพิวเตอร์โน้ตบุ๊ค ยี่ห้อ Lenovo Think Pad T400 -SN:1S64759Z3L3DAH6Y</t>
  </si>
  <si>
    <t>13.1.3223/52</t>
  </si>
  <si>
    <t xml:space="preserve"> คอมพิวเตอร์โน้ตบุ๊ค ยี่ห้อ Lenovo Think Pad T400 -SN:1S64759Z3L3DAH6Z</t>
  </si>
  <si>
    <t>13.1.3224/52</t>
  </si>
  <si>
    <t xml:space="preserve"> คอมพิวเตอร์โน้ตบุ๊ค ยี่ห้อ Lenovo Think Pad T400  -SN:1S64759Z3L3DAH7A</t>
  </si>
  <si>
    <t>13.1.3225/52</t>
  </si>
  <si>
    <t>คอมพิวเตอร์โน้ตบุ๊ค ยี่ห้อ Lenovo Think Pad T400  -SN:1S64759Z3L3DAH7B</t>
  </si>
  <si>
    <t>13.1.3226/52</t>
  </si>
  <si>
    <t xml:space="preserve"> คอมพิวเตอร์โน้ตบุ๊ค ยี่ห้อ Lenovo Think Pad T400 -SN:1S64759Z3L3DAH7C</t>
  </si>
  <si>
    <t>13.1.3227/52</t>
  </si>
  <si>
    <t xml:space="preserve"> คอมพิวเตอร์โน้ตบุ๊ค ยี่ห้อ Lenovo Think Pad T400 -SN:1S64759Z3L3DAH7D</t>
  </si>
  <si>
    <t>13.1.3228/52</t>
  </si>
  <si>
    <t xml:space="preserve"> คอมพิวเตอร์โน้ตบุ๊ค ยี่ห้อ Lenovo Think Pad T400 -SN:1S64759Z3L3DAH7E</t>
  </si>
  <si>
    <t>13.1.3229/52</t>
  </si>
  <si>
    <t>คอมพิวเตอร์โน้ตบุ๊ค ยี่ห้อ Lenovo Think Pad T400  -SN:1S64759Z3L3DAH7F</t>
  </si>
  <si>
    <t>13.1.3230/52</t>
  </si>
  <si>
    <t xml:space="preserve"> คอมพิวเตอร์ประมวลผล ยี่ห้อ DTK -SN:33W506093822</t>
  </si>
  <si>
    <t>13.1.3093/52</t>
  </si>
  <si>
    <t>คอมพิวเตอร์ประมวลผล ยี่ห้อ DTK  -SN:33W506093866</t>
  </si>
  <si>
    <t>อ.ฉวีวรรณ บุญคุ้ม</t>
  </si>
  <si>
    <t>13.1.3094/52</t>
  </si>
  <si>
    <t>คอมพิวเตอร์ประมวลผล ยี่ห้อ DTK  -SN:33W506093947</t>
  </si>
  <si>
    <t>อ.อุษา</t>
  </si>
  <si>
    <t>13.1.3095/52</t>
  </si>
  <si>
    <t xml:space="preserve"> คอมพิวเตอร์ประมวลผล ยี่ห้อ DTK -SN:33W506093870</t>
  </si>
  <si>
    <t>อ.ธงชัย ศรีเมือง</t>
  </si>
  <si>
    <t>13.1.3097/52</t>
  </si>
  <si>
    <t xml:space="preserve"> คอมพิวเตอร์ประมวลผล ยี่ห้อ DTK -SN:33W506093922</t>
  </si>
  <si>
    <t>ห้องปฏิบัติการวิจัย (อ.อุษา)</t>
  </si>
  <si>
    <t>13.1.3099/52</t>
  </si>
  <si>
    <t>คอมพิวเตอร์ประมวลผล ยี่ห้อ DTK  -SN:33W506093897</t>
  </si>
  <si>
    <t>13.1.3101/52</t>
  </si>
  <si>
    <t>คอมพิวเตอร์ประมวลผล ยี่ห้อ DTK  -SN:33W506093812</t>
  </si>
  <si>
    <t>13.1.3102/52</t>
  </si>
  <si>
    <t xml:space="preserve"> คอมพิวเตอร์ประมวลผล ยี่ห้อ DTK -SN:33W506093841</t>
  </si>
  <si>
    <t>13.1.3103/52</t>
  </si>
  <si>
    <t>คอมพิวเตอร์ประมวลผล ยี่ห้อ DTK  -SN:33W506093928</t>
  </si>
  <si>
    <t>พัฒนาชุมชน (อ.กิ่งแก้ว)</t>
  </si>
  <si>
    <t>13.1.3104/52</t>
  </si>
  <si>
    <t xml:space="preserve"> คอมพิวเตอร์ประมวลผล ยี่ห้อ DTK -SN:33W506093921</t>
  </si>
  <si>
    <t>อ.ธงชัย (ห้องกิจการนักศึกษา)</t>
  </si>
  <si>
    <t>13.1.3106/52</t>
  </si>
  <si>
    <t xml:space="preserve"> คอมพิวเตอร์ประมวลผล ยี่ห้อ DTK -SN:33W506093886</t>
  </si>
  <si>
    <t>13.1.3107/52</t>
  </si>
  <si>
    <t xml:space="preserve"> คอมพิวเตอร์ประมวลผล ยี่ห้อ DTK -SN:33W506093837</t>
  </si>
  <si>
    <t>ห้องพักอาจารย์ภาษาไทย</t>
  </si>
  <si>
    <t>13.1.3111/52</t>
  </si>
  <si>
    <t>คอมพิวเตอร์ประมวลผล ยี่ห้อ DTK  SN:33W506093967</t>
  </si>
  <si>
    <t>โปรแกรมวิชา รปศ. เอ 3 ชั้น 2</t>
  </si>
  <si>
    <t>13.1.3218/52</t>
  </si>
  <si>
    <t>คอมพิวเตอร์ประมวลผล ยี่ห้อ DTK  SN:33W506093965</t>
  </si>
  <si>
    <t>13.1.3219/52</t>
  </si>
  <si>
    <t>คอมพิวเตอร์ประมวลผล ยี่ห้อ DTK  SN:33W506093995</t>
  </si>
  <si>
    <t>13.1.3220/52</t>
  </si>
  <si>
    <t>จอรับภาพมอเตอร์ไฟฟ้าขนาด 120 นิ้ว ยี่ห้อ RAZR</t>
  </si>
  <si>
    <t>01.51.394-395/52</t>
  </si>
  <si>
    <t xml:space="preserve"> 188/52</t>
  </si>
  <si>
    <t>กระดานไวท์บอร์ดชนิดขาตั้งล้อเลื่อนได้</t>
  </si>
  <si>
    <t>อ.นิชาภา  จรัสคุณากร</t>
  </si>
  <si>
    <t>01.39.465-466/52</t>
  </si>
  <si>
    <t xml:space="preserve"> 194/52</t>
  </si>
  <si>
    <t>เครื่องคอมพิวเตอร์โน้ตบุ๊ค ACER AS3810TG-354G32N</t>
  </si>
  <si>
    <t>สาขาสังคมศาสตร์ (อ.วรรณวีร์ บุญคุ้ม)</t>
  </si>
  <si>
    <t>13.1.3338/52</t>
  </si>
  <si>
    <t xml:space="preserve"> 198/52</t>
  </si>
  <si>
    <t>โต๊ะอ่านหนังสือรุ่น TN-90180 ขนาด 1800x900x75mm</t>
  </si>
  <si>
    <t>อ.นิชาภา จรัสคุณากร</t>
  </si>
  <si>
    <t>01.02.4756-4759/52</t>
  </si>
  <si>
    <t xml:space="preserve"> 202/52</t>
  </si>
  <si>
    <t>โต๊ะประชุมขนาด 1.80 เมตร</t>
  </si>
  <si>
    <t>01.02.4768/52</t>
  </si>
  <si>
    <t xml:space="preserve"> 206/52</t>
  </si>
  <si>
    <t>HP Probok 44105 Notebook PC</t>
  </si>
  <si>
    <t>สาขารัฐประศาสศาสตร์</t>
  </si>
  <si>
    <t>13.1.3348-3349/52</t>
  </si>
  <si>
    <t>ผลการตรวจสอบ</t>
  </si>
  <si>
    <t>ใช้ได้</t>
  </si>
  <si>
    <t>ชำรุด</t>
  </si>
  <si>
    <t>ไม่พบ</t>
  </si>
  <si>
    <t>ห้อง 237 คณะมนุษย์</t>
  </si>
  <si>
    <t>ใบเบิกที่</t>
  </si>
  <si>
    <t>เล่มที่</t>
  </si>
  <si>
    <t>หน้าที่</t>
  </si>
  <si>
    <t>12/40</t>
  </si>
  <si>
    <t>37</t>
  </si>
  <si>
    <t xml:space="preserve">C 13 P 161 C CAF COMPUTER PENTIUM 133 RAM 16 MB EDO HARDDISK 1.2 QB </t>
  </si>
  <si>
    <t>01.133.289/2540</t>
  </si>
  <si>
    <t>95/40</t>
  </si>
  <si>
    <t>21/25</t>
  </si>
  <si>
    <t>เครื่องพิมพ์สำเนาระบบดิจิตอล Copyprinter GESTETNER 5329L</t>
  </si>
  <si>
    <t>01.135.6/2540</t>
  </si>
  <si>
    <t>161/40</t>
  </si>
  <si>
    <t>19</t>
  </si>
  <si>
    <t>เครื่องปรับอากาศ ขนาด 28300 บีทียู รุ่น CFV (H) + CCS-28</t>
  </si>
  <si>
    <t>01.21.242/2540</t>
  </si>
  <si>
    <t>ภาควิชานาฏศิลป์</t>
  </si>
  <si>
    <t>01.21.243/2540</t>
  </si>
  <si>
    <t>174/40</t>
  </si>
  <si>
    <t>85</t>
  </si>
  <si>
    <t>โฆษณา</t>
  </si>
  <si>
    <t xml:space="preserve">กล้องวีดีโอ ยี่ห้อ พานาโซนิค รุ่น M-3500 </t>
  </si>
  <si>
    <t>06.37.61/2540</t>
  </si>
  <si>
    <t>ภาควิชาภาษาต่างประเทศ</t>
  </si>
  <si>
    <t>194/40</t>
  </si>
  <si>
    <t>5</t>
  </si>
  <si>
    <t>เครื่องไมโครคอมพิวเตอร์ INTEL PENTIUM mmx 166 mHz</t>
  </si>
  <si>
    <t>01.133.362/2540</t>
  </si>
  <si>
    <t>208/40</t>
  </si>
  <si>
    <t xml:space="preserve">เครื่องสแกนเนอร์ สี ขนาด A4 </t>
  </si>
  <si>
    <t>01.133.367/2540</t>
  </si>
  <si>
    <t>ภาควิชาศิลปะ</t>
  </si>
  <si>
    <t>241/40</t>
  </si>
  <si>
    <t>เครื่องปรับอากาศ ยี่ห้อ เซ็นทรัลแอร์ ขนาด 33400 บีทียู แบบแยกส่วน ชนิดแขวน</t>
  </si>
  <si>
    <t>01.21.262/2540</t>
  </si>
  <si>
    <t>01.21.263/2540</t>
  </si>
  <si>
    <t>DTK COMPUTER QUIN 57i (PENTIUM 233 mmx)</t>
  </si>
  <si>
    <t>38/42</t>
  </si>
  <si>
    <t>25</t>
  </si>
  <si>
    <t>เครื่องไมโครคอมพิวเตอร์ ยี่ห้อ DTK QUIN 57</t>
  </si>
  <si>
    <t>13.1.472/2542</t>
  </si>
  <si>
    <t>ภาควิชาดนตรี</t>
  </si>
  <si>
    <t>26/42</t>
  </si>
  <si>
    <t>24</t>
  </si>
  <si>
    <t>13.1.474/2542</t>
  </si>
  <si>
    <t>27/42</t>
  </si>
  <si>
    <t>13.1.475/2542</t>
  </si>
  <si>
    <t>13.1.476/2542</t>
  </si>
  <si>
    <t>13.1.477/2542</t>
  </si>
  <si>
    <t>13.1.478/2542</t>
  </si>
  <si>
    <t>28/42</t>
  </si>
  <si>
    <t>13.1.498/2542</t>
  </si>
  <si>
    <t>เครื่องคอมพิวเตอร์ ยี่ห้อ hewlett packard Veetra VE / CN : 75074661</t>
  </si>
  <si>
    <t>13.1.502/2542</t>
  </si>
  <si>
    <t>49/42</t>
  </si>
  <si>
    <t>26</t>
  </si>
  <si>
    <t>เครื่องคอมพิวเตอร์ ยี่ห้อ EP Seual / No. 20160702068</t>
  </si>
  <si>
    <t>13.1.506/2542</t>
  </si>
  <si>
    <t>ฟลุต AMATI</t>
  </si>
  <si>
    <t>12.12.1/2542</t>
  </si>
  <si>
    <t>51/42</t>
  </si>
  <si>
    <t>เครื่องซักผ้า SPEED QUEEN รุ่น AWM</t>
  </si>
  <si>
    <t>08.26.4/2542</t>
  </si>
  <si>
    <t>ศูนย์ฝึกประสบการวิชาชีพ</t>
  </si>
  <si>
    <t>108/42</t>
  </si>
  <si>
    <t>77/45</t>
  </si>
  <si>
    <t>เครื่องไมโครคอมพิวเตอร์  DELL</t>
  </si>
  <si>
    <t>13.1.890/45</t>
  </si>
  <si>
    <t>13.1.891/45</t>
  </si>
  <si>
    <t>129/45</t>
  </si>
  <si>
    <t>เครื่องปรับอากาศยี่ห้อ TASAKI   38000  BTU</t>
  </si>
  <si>
    <t>01.21.484/2545</t>
  </si>
  <si>
    <t>ภาควิชาดนตรีไทย</t>
  </si>
  <si>
    <t>154/45</t>
  </si>
  <si>
    <t>อัฟไรท์เปียโน  ยี่ห้อ  KAWAI</t>
  </si>
  <si>
    <t>12.35.2/2545</t>
  </si>
  <si>
    <t>ดนตรีสากล</t>
  </si>
  <si>
    <t>202/45</t>
  </si>
  <si>
    <t>เครื่องคอมพิวเตอร์ระบบแมคอินทอช</t>
  </si>
  <si>
    <t>13.1.954-969/2545</t>
  </si>
  <si>
    <t>โปรแกรมวิชาศิลปศึกษา</t>
  </si>
  <si>
    <t>237/45</t>
  </si>
  <si>
    <t>เครื่องคอมพิวเตอร์ประจำห้องพักอาจารย์ ยี่ห้อ POWELL</t>
  </si>
  <si>
    <t>13.1.1061/45</t>
  </si>
  <si>
    <t>โปรแกรมวิชาปรัชญา(อ.นิกิจ)</t>
  </si>
  <si>
    <t xml:space="preserve"> 18 เม.ย. 45</t>
  </si>
  <si>
    <t>150/45</t>
  </si>
  <si>
    <t>ชุดเครื่องบันทึกเสียง ประกอบด้วย</t>
  </si>
  <si>
    <t>05.09.244/2545</t>
  </si>
  <si>
    <t xml:space="preserve"> - เครื่องขยายสัญญาณไมด์ ยี่ห้อ BEHRINGER รุ่น T 1953</t>
  </si>
  <si>
    <t>05.09.244.1/2545</t>
  </si>
  <si>
    <t xml:space="preserve"> - เครื่องรวมสายสัญญาณยี่ห้อ BEHRINGER รุ่น PV 2000</t>
  </si>
  <si>
    <t>05.09.244.2/2545</t>
  </si>
  <si>
    <t xml:space="preserve"> - มิกเซอร์ ยี่ห้อ BEHRINGER รุ่น MX3242 X</t>
  </si>
  <si>
    <t>05.09.244.3/2545</t>
  </si>
  <si>
    <t xml:space="preserve"> - ไมโครโฟนสำหรับสตูดิโอ ยี่ห้อ BEHRINGER รุ่น B2</t>
  </si>
  <si>
    <t>05.09.244.4/2545</t>
  </si>
  <si>
    <t xml:space="preserve"> - ตู้ลำโพงสำหรับห้องควบคุม ยี่ห้อ BEHRINGER รุ่น TRUTH B 2031</t>
  </si>
  <si>
    <t>05.09.244.5/2545</t>
  </si>
  <si>
    <t xml:space="preserve"> - เครื่องขยายเสียงหูฟัง ยี่ห้อ BEHRINGER รุ่น HA 4400</t>
  </si>
  <si>
    <t>05.09.244.6/2545</t>
  </si>
  <si>
    <t xml:space="preserve"> - เครื่องเล่นเทปและบันทึกเทป ยี่ห้อ TASCAM    รุ่น 202 MK iii</t>
  </si>
  <si>
    <t>05.09.244.7/2545</t>
  </si>
  <si>
    <t xml:space="preserve"> - หูฟังสตูดิโอ ยี่ห้อ AUDIO TECHNICA รุ่น ATH A 55</t>
  </si>
  <si>
    <t>05.09.244.8/2545</t>
  </si>
  <si>
    <t xml:space="preserve"> - Comyoser Pro ยี่ห้อ BEHRINGER รุ่น MDX 2200  </t>
  </si>
  <si>
    <t>05.09.244.9/2545</t>
  </si>
  <si>
    <t>เครื่องคอมพิวเตอร์ ยี่ห้อ ATEC รุ่น Premier Pro/PIII-450 MONITER 15</t>
  </si>
  <si>
    <t>13.1.525/2543</t>
  </si>
  <si>
    <t>ภาควิชารัฐศาสตร์</t>
  </si>
  <si>
    <t>28/43</t>
  </si>
  <si>
    <t>31</t>
  </si>
  <si>
    <t>เครื่องฉายวีดีโอโปรเจคเตอร์ ยี่ห้อ โตชิบา รุ่น ทีแอลพี 451 อี</t>
  </si>
  <si>
    <t>06.55.3/2543</t>
  </si>
  <si>
    <t>45/43</t>
  </si>
  <si>
    <t>160</t>
  </si>
  <si>
    <t>คอมพิวเตอร์ PC Signal PIII 550E MHZ. CA 810E /CPU 550 E , M/B CA810E , VGA 3D</t>
  </si>
  <si>
    <t>13.1.538/2543</t>
  </si>
  <si>
    <t>ภาควิชาภูมิศาสตร์</t>
  </si>
  <si>
    <t>94/43</t>
  </si>
  <si>
    <t>33</t>
  </si>
  <si>
    <t>MAGIC Computer (SERVER) /CPU Intal Pentium III 450 mHZ</t>
  </si>
  <si>
    <t>13.1.539/2543</t>
  </si>
  <si>
    <t>106/43</t>
  </si>
  <si>
    <t>34</t>
  </si>
  <si>
    <t>อัลโตแซคโซโฟน ยี่ห้อ AMATI  รุ่น AA 3-32 พร้อมอุปกรณ์</t>
  </si>
  <si>
    <t>12.41.13/2543</t>
  </si>
  <si>
    <t>151/43</t>
  </si>
  <si>
    <t>12.41.14/2543</t>
  </si>
  <si>
    <t>เทนเนอร์แซคโซโฟน ยี่ห้อ AMATI รุ่น ATS-32 พร้อมอุปกรณ์</t>
  </si>
  <si>
    <t>12.41.15/2543</t>
  </si>
  <si>
    <t>6</t>
  </si>
  <si>
    <t>12.41.16/2543</t>
  </si>
  <si>
    <t>แตรบารืโทน ยี่ห้อ AMATI รุ่น ABH-221 พร้อมอุปกรณ์</t>
  </si>
  <si>
    <t>12.42.16/2543</t>
  </si>
  <si>
    <t>8</t>
  </si>
  <si>
    <t>12.42.17/2543</t>
  </si>
  <si>
    <t>ดับเบิ้ลเบสทูบ้า ยี่ห้อ AMATI รุ่น ABB-221 พร้อมอุปกรณ์</t>
  </si>
  <si>
    <t>12.42.18/2543</t>
  </si>
  <si>
    <t>13 ตค. 43</t>
  </si>
  <si>
    <t>3/2544</t>
  </si>
  <si>
    <t>กล้องถ่ายภาพแบบสะท้อนภาพเลนส์เดียวเกี่ยวกับระบบ manuel</t>
  </si>
  <si>
    <t>06.26.57/2544</t>
  </si>
  <si>
    <t>คณะมนุษย์ (อ.นพศร)</t>
  </si>
  <si>
    <t>ไฟหลัก MAIN LIGHT พร้อมขาตั้ง ยี่ห้อ ELECTRA รุ่น PREMIER 500</t>
  </si>
  <si>
    <t>06.39.2/2544</t>
  </si>
  <si>
    <t>23 ตค. 43</t>
  </si>
  <si>
    <t>29/2544</t>
  </si>
  <si>
    <t>เครื่องพิมพ์เลเซอร์ HP LASERSET 2100</t>
  </si>
  <si>
    <t>13.2.45/2544</t>
  </si>
  <si>
    <t>โปรแกรมวิชาออกแบบนิเทศศิลป์</t>
  </si>
  <si>
    <t>183</t>
  </si>
  <si>
    <t>4 พย. 43</t>
  </si>
  <si>
    <t>11/2544</t>
  </si>
  <si>
    <t>เครื่องคอมพิวเตอร์ Pentium Iss 733 MHz</t>
  </si>
  <si>
    <t>13.1.562/2544</t>
  </si>
  <si>
    <t>คณะมนุษย์ (อ.นิพล)</t>
  </si>
  <si>
    <t>39</t>
  </si>
  <si>
    <t>23 ธค. 43</t>
  </si>
  <si>
    <t>116/2544</t>
  </si>
  <si>
    <t>เครื่องไมโครคอมพิวเตอร์ DTK รุ่น APRI 27</t>
  </si>
  <si>
    <t>13.1.632/2544</t>
  </si>
  <si>
    <t>โปรแกรมวิชาชีพสังคม</t>
  </si>
  <si>
    <t>คณะมนุษย์ (อ.อุบล)</t>
  </si>
  <si>
    <t>46</t>
  </si>
  <si>
    <t>11 พย. 43</t>
  </si>
  <si>
    <t>131/2544</t>
  </si>
  <si>
    <t>เครื่องไมโครคอมพิวเตอร์ ยี่ห้อ GEMLIGHT</t>
  </si>
  <si>
    <t>13.1.671/2544</t>
  </si>
  <si>
    <t>คณะมนุษย์ (อ.สัมฤทธิ์)</t>
  </si>
  <si>
    <t>13.1.673/2544</t>
  </si>
  <si>
    <t>25 มค. 44</t>
  </si>
  <si>
    <t>96/2544</t>
  </si>
  <si>
    <t>เครื่อง Video Visual ยี่ห้อ เจวีซี รุ่น เอวี-750 อี</t>
  </si>
  <si>
    <t>06.55.10/2544</t>
  </si>
  <si>
    <t>163</t>
  </si>
  <si>
    <t>2 พค. 44</t>
  </si>
  <si>
    <t>175/2544</t>
  </si>
  <si>
    <t>โต๊ะประชุมขนาด 150x60x72 ซม. พร้อมเก้าอี้บุหนังมีที่ท้าวแขน 16 ตัว</t>
  </si>
  <si>
    <t>01.02.3054/2544</t>
  </si>
  <si>
    <t>6 มิย. 44</t>
  </si>
  <si>
    <t>212/2544</t>
  </si>
  <si>
    <t xml:space="preserve">เครื่องปรับอากาศแบบแยกส่วนชนิดแขวน ขนาด 38300 BTU ยี่ห้อ ทาซากิ </t>
  </si>
  <si>
    <t>01.21.425/2544</t>
  </si>
  <si>
    <t>8 มิย. 44</t>
  </si>
  <si>
    <t>213/2544</t>
  </si>
  <si>
    <t>เครื่องซักผ้าขนาด 10.5 กก ยี่ห้อ SPEED QUEEN รุ่น LWS17</t>
  </si>
  <si>
    <t>08.26.5/2544</t>
  </si>
  <si>
    <t>ศูนย์ฝึกประสบการณ์วิชาชีพธุรกิจ</t>
  </si>
  <si>
    <t>69</t>
  </si>
  <si>
    <t>19 มิย. 44</t>
  </si>
  <si>
    <t>227/2544</t>
  </si>
  <si>
    <t xml:space="preserve">เครื่องปรับอากาศ ยี่ห้อ เทคนิคแอร์ ขนาด 35000 BTU </t>
  </si>
  <si>
    <t>01.21.437/2544</t>
  </si>
  <si>
    <t>ห้อง 540 เอ 5</t>
  </si>
  <si>
    <t>คณะมนุษย์ (อ.นารีรัตน์)</t>
  </si>
  <si>
    <t>เก้าอี้บุหนังมีที่ท้าวแขน</t>
  </si>
  <si>
    <t>01.02.3054.1/2544</t>
  </si>
  <si>
    <t>01.02.3054.2/2544</t>
  </si>
  <si>
    <t>01.02.3054.3/2544</t>
  </si>
  <si>
    <t>01.02.3054.4/2544</t>
  </si>
  <si>
    <t>01.02.3054.5/2544</t>
  </si>
  <si>
    <t>01.02.3054.6/2544</t>
  </si>
  <si>
    <t>01.02.3054.7/2544</t>
  </si>
  <si>
    <t>01.02.3054.8/2544</t>
  </si>
  <si>
    <t>01.02.3054.9/2544</t>
  </si>
  <si>
    <t>01.02.3054.10/2544</t>
  </si>
  <si>
    <t>01.02.3054.11/2544</t>
  </si>
  <si>
    <t>01.02.3054.12/2544</t>
  </si>
  <si>
    <t>01.02.3054.13/2544</t>
  </si>
  <si>
    <t>01.02.3054.14/2544</t>
  </si>
  <si>
    <t>01.02.3054.15/2544</t>
  </si>
  <si>
    <t>01.02.3054.16/2544</t>
  </si>
  <si>
    <t>41/41</t>
  </si>
  <si>
    <t>เครื่องปรับอากาศแยกส่วน ชนิดแขวน ขนาด 25000 บีทียู  ยี่ห้อ เซ็นทรัลแอร์</t>
  </si>
  <si>
    <t>01.21.268/2541</t>
  </si>
  <si>
    <t>01.21.269/2541</t>
  </si>
  <si>
    <t>01.21.270/2541</t>
  </si>
  <si>
    <t>01.21.271/2541</t>
  </si>
  <si>
    <t>97/41</t>
  </si>
  <si>
    <t>เครื่องปรับอากาศ ขนาด 33000 บีทียู ยี่ห้อ เทคนิคแอร์ รุ่น CT-33+Fym-1200</t>
  </si>
  <si>
    <t>01.21.311/2541</t>
  </si>
  <si>
    <t xml:space="preserve">ภาควิชาศิลปะ </t>
  </si>
  <si>
    <t>01.21.312/2541</t>
  </si>
  <si>
    <t>128/41</t>
  </si>
  <si>
    <t>กล้องดิจิตอล ยี่ห้อ Sony รุ่น Mavica MVC-FD7</t>
  </si>
  <si>
    <t>06.26.43/2541</t>
  </si>
  <si>
    <t xml:space="preserve"> 12 ม.ค.45</t>
  </si>
  <si>
    <t>01.21.506/2545</t>
  </si>
  <si>
    <t xml:space="preserve"> 10/2549</t>
  </si>
  <si>
    <t>เครื่องฉายภาพ  LCD  Projector  พานาโซนิค</t>
  </si>
  <si>
    <t>06.55.72/49</t>
  </si>
  <si>
    <t>โอนให้คณะมนษย์ ห้อง 225 เอ 2 ตามบันทึกสวก. 2/54  ลว. 6 มี.ค. 55</t>
  </si>
  <si>
    <t>ศูนย์ฝึกประสบการณ์วิชาชีพ</t>
  </si>
  <si>
    <t>125/48</t>
  </si>
  <si>
    <t>คอมพิวเตอร์ Pentium 4</t>
  </si>
  <si>
    <t>13.1.1646/48</t>
  </si>
  <si>
    <t>อาคาร 100 ปี (เดิมเป็นของงานอาคาร)</t>
  </si>
  <si>
    <t>ตามบันทึกเลขรับ 9476 ลว. 28 ต.ค. 52 โอนไปที่ศูนย์ฝึก 100 ปี</t>
  </si>
  <si>
    <t>100/48</t>
  </si>
  <si>
    <t xml:space="preserve">เครื่องคอมพิวเตอร์  Note book  HP  </t>
  </si>
  <si>
    <t>13.1.1558/48</t>
  </si>
  <si>
    <t>โอนให้โปรแกรมศิลปกรรม ตาม  บ.เลขรับคณะมนุษย์ที่ 353 ลว. 14 มี.ค. 56           (รับสนอ.2674  ลว. 16 มี.ค. 56)</t>
  </si>
  <si>
    <t xml:space="preserve">เล่มที่ </t>
  </si>
  <si>
    <t>หมายเหตุ</t>
  </si>
  <si>
    <t>คืนแล้ว</t>
  </si>
  <si>
    <t>ห้อง 324</t>
  </si>
  <si>
    <t>สาขาวิชาที่รายงาน</t>
  </si>
  <si>
    <t>สาขาวิชาการท่องเที่ยวฯ</t>
  </si>
  <si>
    <t>คณะวิทยาการจัดการ</t>
  </si>
  <si>
    <t>P</t>
  </si>
  <si>
    <t>คืนแล้ว ตามบันทึกข้อความที่ 94 ลว 16 ก.ค. 2558</t>
  </si>
  <si>
    <t>คืนมหาวิทยาลัยแล้ว</t>
  </si>
  <si>
    <t>คืนแล้ว ตามบันทึกข้อความที่ 94 ลว. 16 ก.ค. 2558</t>
  </si>
  <si>
    <t xml:space="preserve">* </t>
  </si>
  <si>
    <t>คืนแล้ว ตามบันทึกข้อความที่ 1053 ลว. 23 มิ.ย. 2558</t>
  </si>
  <si>
    <t>*</t>
  </si>
  <si>
    <t xml:space="preserve"> *</t>
  </si>
  <si>
    <t>ส่งคืนคณะฯ แล้ว (อ.กฤติยา)</t>
  </si>
  <si>
    <t>คืนแล้ว ตามบันทึกข้อความที่ คมส.342  ลว 5 ส.ค. 2558</t>
  </si>
  <si>
    <t>คืนเฉพาะคีย์บอร์ด บันทึกข้อความที่ 92 ลว. 6 ก.ย. 2559</t>
  </si>
  <si>
    <t>คืนแล้ว บันทึกข้อความที่ - ลว. 22 พ.ค. 2558</t>
  </si>
  <si>
    <t>คืนแล้ว บันทึกข้อความที่ 27 ลว. 11 ก.พ. 2558</t>
  </si>
  <si>
    <t>คืนคีย์บอร์ด บันทึกข้อความที่ 92 ลว. 6 ก.ย. 2559</t>
  </si>
  <si>
    <t>คืนแล้ว บันทึกข้อความที่ คมส.3423/2562 ลว. 5 ส.ค. 2562</t>
  </si>
  <si>
    <t>ส่งคืนคณะฯ แล้ว ตามบันทึกรับที่ 1075 ลว. 30 ก.ย. 2559</t>
  </si>
  <si>
    <t>คืนพร้อม A3</t>
  </si>
  <si>
    <t xml:space="preserve"> /</t>
  </si>
  <si>
    <t>คืนแล้วตามเล่มบัญชี</t>
  </si>
  <si>
    <t>อาคารเรียน D1</t>
  </si>
  <si>
    <t>อาคารเรียน A3</t>
  </si>
  <si>
    <t>ติดอยู่กับอาคาร</t>
  </si>
  <si>
    <t>ดิจิทัลอาร์ตรายงาน</t>
  </si>
  <si>
    <t>อยู่ระหว่างตรวจสอบ</t>
  </si>
  <si>
    <t>อยู่ที่งานโสตฯ คณะ</t>
  </si>
  <si>
    <t xml:space="preserve">ใช้ได้ 3 เครื่อง(12.48.1-3) ชำรุด 2 เครื่อง(12.48.4-5) </t>
  </si>
  <si>
    <t xml:space="preserve">ใช้ได้ 2 เครื่อง(12.49.1-2) ชำรุด 2 เครื่อง(12.49.3-4) </t>
  </si>
  <si>
    <t>ใช้ได้ 1 เครื่อง(12.51.1) ชำรุด 1 เครื่อง(12.51.2)</t>
  </si>
  <si>
    <t>คืนแล้วแบบไม่มีบันทึกข้อความ</t>
  </si>
  <si>
    <t>สำนักคอมพิวเตอร์</t>
  </si>
  <si>
    <t>คณะเป็นหมายเลข 01.02.4765/2552</t>
  </si>
  <si>
    <t>studio fl.3 ตู้เก็บของ</t>
  </si>
  <si>
    <t>studio fl.3</t>
  </si>
  <si>
    <t>นิเทศศิลป์รายงาน</t>
  </si>
  <si>
    <t xml:space="preserve">studio ชั้น 3 </t>
  </si>
  <si>
    <t>ชั้น 3 ห้องคอมตู้เก็บของ</t>
  </si>
  <si>
    <t>ตู้เก็บของห้องพัก ชั้น 3</t>
  </si>
  <si>
    <t>อ.สมโชค</t>
  </si>
  <si>
    <t>ตู้ห้องคอมฯ</t>
  </si>
  <si>
    <t>อ.นพรัตน์</t>
  </si>
  <si>
    <t>อยู่ระหว่างการตรวจสอบ</t>
  </si>
  <si>
    <t>ห้องคอม 1 ดิจิทัล</t>
  </si>
  <si>
    <t>ห้องสตูดิโอ ชั้น 3 ใช้ร่วมกัน ทั้ง 3 สาขา</t>
  </si>
  <si>
    <t>อ.อลงกรณ์</t>
  </si>
  <si>
    <t>อยู่ในห้องปฏิบัติการชั้น 3</t>
  </si>
  <si>
    <t>ชั้น 1 สาขาวิชาออกแบบนิเทศศิลป์</t>
  </si>
  <si>
    <t>studio ชั้น 3</t>
  </si>
  <si>
    <t>ออกแบบดิจิทัล ตู้เก็บของชั้น 3</t>
  </si>
  <si>
    <t>พบจอภาพ</t>
  </si>
  <si>
    <t>สโมสรนักศึกษา</t>
  </si>
  <si>
    <t>ห้องนาฏศิลป์</t>
  </si>
  <si>
    <t>HS302</t>
  </si>
  <si>
    <t>พบเคส สโมสรนักศึกษา(HS302)</t>
  </si>
  <si>
    <t>อยู่ระหว่างการตรวจสอบ สโมสรนักศึกษา</t>
  </si>
  <si>
    <t xml:space="preserve">อยู่ระหว่างการตรวจสอบ </t>
  </si>
  <si>
    <t>เลขรับสำนักงานอธิการบดี 4864 ลงวันที่ 5 มิถุนายน 2554</t>
  </si>
  <si>
    <t xml:space="preserve"> เลขรับสำนักงานอธิการบดี 5485 ลงวันที่ 12 มิถุนายน 2556</t>
  </si>
  <si>
    <t>ตามบันทึกข้อความคณะฯ ที่ 104  ลงวันที่ 20 มิถุนายน 2556</t>
  </si>
  <si>
    <t>เลขรับสนอ.3882 ลงวันที่ 31 พฤษภาคม 2551</t>
  </si>
  <si>
    <t xml:space="preserve"> เลขรับสนอ.4864 ลงวันที่ 5 มิถุนายน 2554</t>
  </si>
  <si>
    <t>เลขรับสนอ.4864 ลงวันที่ 5 มิถุนายน 2554</t>
  </si>
  <si>
    <t>เลขรับสนอ.4864 ลงวันที่ 5 มิถุนายน 2554(คืนแบบไม่มีหมายเลข)</t>
  </si>
  <si>
    <t>ไม่พบการส่งคืน</t>
  </si>
  <si>
    <t>ขายทอดตลาด 25 พย. 59</t>
  </si>
  <si>
    <t>CPUโอนบริจาควัดสวนแก้ว ลว.15 ธค. 53</t>
  </si>
  <si>
    <t>โอนให้มูลนิธิสวนแก้วตามบันทึก 4804 ลว. 6 มิ.ย. 57</t>
  </si>
  <si>
    <t>ขายทอดตลาดครุภัณฑ์ชำรุด 483 รายการ ลว. 3 กพ. 63</t>
  </si>
  <si>
    <t>คีย์บอร์ดบริจาคให้รร.บ้านทุ่งศาลา 28 ตค. 59</t>
  </si>
  <si>
    <t>ขายทอดตลาดตามบันทึกงานพัสดุ 529/58 ลว.15 กค. 58</t>
  </si>
  <si>
    <t>ขายทอดตลาดครุภัณฑ์ 483 รายการ ลว.3 กพ. 63</t>
  </si>
  <si>
    <t>จำหน่าย 145 รายการ ปี 55</t>
  </si>
  <si>
    <t>CPU โอนบริจาควัดเสลา ลว. 17 กค. 55</t>
  </si>
  <si>
    <t>ขายทอดตลาด ลว. 25 พย. 59</t>
  </si>
  <si>
    <t>ส่งคืนสนอ.8050 ลว.4 สค. 65</t>
  </si>
  <si>
    <t>1770 ส่งคืนสนอ.8050 ลว.4 สค. 65</t>
  </si>
  <si>
    <t>ส่งคืน สนอ.6752 ลว.30 มิ.ย.65</t>
  </si>
  <si>
    <t>CPUขายทอดตลาดตามบันทึกงานพัสดุ 529/58 ลว. 15 กค. 58</t>
  </si>
  <si>
    <t>394 ส่งคืนสนอ.8050 ลว.4 สค. 65</t>
  </si>
  <si>
    <t>119 A1</t>
  </si>
  <si>
    <t>เครื่องส่งสัญญาณอินเตอร์เน็ตไร้สาย อยู่ในความรับผิดชอบของ อ.อลงกรณ์</t>
  </si>
  <si>
    <t>เครื่องส่งสัญญาณอินเตอร์เน็ตไร้สาย อยู่ในความรับผิดชอบของดิจิทัลอาร์ต ตู้เก็บของห้องพัก ชั้น 3</t>
  </si>
  <si>
    <t>ส่งคืนคณะฯ แล้ว (อ.ศิลปชัย) อยู่ระหว่างการตรวจสอบ</t>
  </si>
  <si>
    <t>ศูนย์ฝึกฯ</t>
  </si>
  <si>
    <t>เครื่องพิมพ์สำเนาระบบดิจิตอล  ยี่ห้อ  ริโซ่  รุ่น  RZ-220</t>
  </si>
  <si>
    <t>13.2.210/2550</t>
  </si>
  <si>
    <t>คณะมนุษย์ อ.การุณย์</t>
  </si>
  <si>
    <t>คมส. ส่งคืนปี 65</t>
  </si>
  <si>
    <t>26/2550</t>
  </si>
  <si>
    <t>ü</t>
  </si>
  <si>
    <t>Notebook  Compaq Presario V3407TX</t>
  </si>
  <si>
    <t>13.1.2096/50</t>
  </si>
  <si>
    <t>คณะมนุษย์ส่งคืน ปี 65</t>
  </si>
  <si>
    <t>13.1.495/2542</t>
  </si>
  <si>
    <t>CPU บริจาค ธ.ค. 53</t>
  </si>
  <si>
    <t>13.1.496/2542</t>
  </si>
  <si>
    <t>ส่งคืน 9 มี.ค. 47</t>
  </si>
  <si>
    <t>13.1.497/2542</t>
  </si>
  <si>
    <t>เครื่องคอมพิวเตอร์ ยี่ห้อ ACER / No. 80703178P3M414</t>
  </si>
  <si>
    <t>13.1.505/2542</t>
  </si>
  <si>
    <t>ส่งคืน 17 ม.ค. 46</t>
  </si>
  <si>
    <t>เครื่องคอมพิวเตอร์ ยี่ห้อ Mag Seual / No. HD38H20021967</t>
  </si>
  <si>
    <t>13.1.507/2542</t>
  </si>
  <si>
    <t>ส่งคิน 7 พ.ย. 45</t>
  </si>
  <si>
    <t>ไม่มีในไฟล์คณะมนุษย์</t>
  </si>
  <si>
    <t>รายการส่งคืนเพิ่มเติมไม่มีในไฟล์คณะมนุษย์</t>
  </si>
  <si>
    <t>ส่งคืน เลขรับ 2898,22 มี.ค. 65</t>
  </si>
  <si>
    <t>01.104.13-14/48</t>
  </si>
  <si>
    <t>โพเดียมพร้อมลำโพง&amp;ไมโครโฟน / 20 วัตต์ ยี่ห้อ TAJPONG</t>
  </si>
  <si>
    <t xml:space="preserve"> 68/48</t>
  </si>
  <si>
    <t>13.05.23.1-30.1/52</t>
  </si>
  <si>
    <t xml:space="preserve">  </t>
  </si>
  <si>
    <t>ขาสำหรับตั้งถังเก็บน้ำ</t>
  </si>
  <si>
    <t>13.05.23-30/52</t>
  </si>
  <si>
    <t xml:space="preserve">   จ.19/52 จ้างเหมาปรับปรุงถังเก็บน้ำ อาคาร 100 ปี</t>
  </si>
  <si>
    <t>ถังเก็บน้ำขนาดความจุไม่น้อยกว่า 2,500 ลิตร</t>
  </si>
  <si>
    <t xml:space="preserve"> 124/52</t>
  </si>
  <si>
    <t>ไม่มีแจ้งมาในไฟล์คณะมนุษย์</t>
  </si>
  <si>
    <t>ผู้ตรวจสอบพัสดุประจำปี 2565 ตรวจสอบ</t>
  </si>
  <si>
    <t xml:space="preserve">ส่งคืนคณะฯ แล้ว </t>
  </si>
  <si>
    <t>01.18.5/2552 บันไดห้องสำนักงาน</t>
  </si>
  <si>
    <t>คืนแล้ว ตามบันทึกข้อความที่ คมส. 2005/2565 ลงวันที่ 22 มีนาคม 2565 เรื่องขอส่งคืนครุภัณฑ์ ประจำปีงบประมาณ 2565 ครั้งที่ 1</t>
  </si>
  <si>
    <t xml:space="preserve">ส่งคืนแล้ว ตามบันทึกข้อความที่ คมส. 2005/2565 ลงวันที่ 22 มีนาคม 2565 </t>
  </si>
  <si>
    <t xml:space="preserve"> คืนแล้ว</t>
  </si>
  <si>
    <t>คืนแล้ว ตามบันทึกข้อความที่ 4050/2565 ลงวันที่ 30 มิถุนายน 2565</t>
  </si>
  <si>
    <t>ส่งคืนแล้ว ตามบันทึกข้อความที่ คมส. 5675/2565 ลงวันที่ 28 กันยายน 2565</t>
  </si>
  <si>
    <t>คืนแล้ว บันทึกข้อความที่ คมส. 5675/2565 ลงวันที่ 28 กันยายน 2565</t>
  </si>
  <si>
    <t>คืนแล้ว ตามบันทึกข้อความที่ คมส. 5675/2565 ลงวันที่ 28 กันยายน 2565</t>
  </si>
  <si>
    <t>คืนแล้ว ตามบันทึกข้อความที่ คมส. 5675/2565 ลงวันที่ 28 กันยายน 2566</t>
  </si>
  <si>
    <t>คืนแล้ว ตามบันทึกข้อความที่ คมส. 5675/2565 ลงวันที่ 28 กันยายน 2567</t>
  </si>
  <si>
    <t>คืนแล้วตามบันทึกข้อความที่ คมส. 5675/2565 ลงวันที่ 28 กันยายน 2565</t>
  </si>
  <si>
    <t>คืนแล้ว ตามบันทึกข้อความที่ คมส.5675/2565 ลงวันที่ 28 กันยายน 2565</t>
  </si>
  <si>
    <t>คมส. 13.1.2237/2551 คืนแล้ว บันทึกข้อความที่ คมส. 5675/2565 ลงวันที่ 28 กันยายน 2565</t>
  </si>
  <si>
    <t>คมส. 13.1.2238/2551 รอส่งคืน</t>
  </si>
  <si>
    <t>/</t>
  </si>
  <si>
    <t xml:space="preserve"> / </t>
  </si>
  <si>
    <t xml:space="preserve">รอส่งคืน </t>
  </si>
  <si>
    <t>รอส่งคืน  ตามบันทึกข้อความที่ คมส. 4331/2565 ลงวันที่ 11 กรกฏาคม 2565</t>
  </si>
  <si>
    <t>รอส่งคืน  ตามบันทึกข้อความที่ คมส. 4331/2565 ลงวันที่ 11 กรกฏาคม 2566</t>
  </si>
  <si>
    <t>ห้อง 768 ในตู้เหล็ก อาจารย์บรรพต</t>
  </si>
  <si>
    <t>ห้อง 729</t>
  </si>
  <si>
    <t>ห้อง 768 อ.บรรพต</t>
  </si>
  <si>
    <t>รอส่งคืน  ตามบันทึกข้อความที่ คมส. 4331/2565 ลงวันที่ 11 กรกฏาคม 2567</t>
  </si>
  <si>
    <t>รอส่งคืน  ตามบันทึกข้อความที่ คมส. 4331/2565 ลงวันที่ 11 กรกฏาคม 2568</t>
  </si>
  <si>
    <t>รอส่งคืน  ตามบันทึกข้อความที่ คมส. 4331/2565 ลงวันที่ 11 กรกฏาคม 2569</t>
  </si>
  <si>
    <t>รอส่งคืน  ตามบันทึกข้อความที่ คมส. 4331/2565 ลงวันที่ 11 กรกฏาคม 2570</t>
  </si>
  <si>
    <t>รอส่งคืน  ตามบันทึกข้อความที่ คมส. 4331/2565 ลงวันที่ 11 กรกฏาคม 2571</t>
  </si>
  <si>
    <t>ผศ.ดร.กรรณิการ์ สุวรรณศรี</t>
  </si>
  <si>
    <t>อ.ดร. มนูญ/ อ.ไตรภพ</t>
  </si>
  <si>
    <t xml:space="preserve">ห้องเก็บของห้องคอม ชั้น </t>
  </si>
  <si>
    <t xml:space="preserve">นิเทศศิลป์รายงานใช้ได้ </t>
  </si>
  <si>
    <t>ห้องเก็บของห้องคอม ชั้น 3</t>
  </si>
  <si>
    <t xml:space="preserve"> อยู่ที่อาคารก่อสร้าง  ชั้น 1</t>
  </si>
  <si>
    <t>นิเทศศิลป์</t>
  </si>
  <si>
    <t xml:space="preserve">อยู่ที่สาขานิเทศศิลป์ ชั้น 1 ห้องสมุด TCDC </t>
  </si>
  <si>
    <t>อยู่ที่สาขาศิลปศึกษา อ.เก่งกาจ</t>
  </si>
  <si>
    <t>(หมายเลข 13.1.2206/2551 ถึง 13.1.2213/2551) , (หมายเลข 13.1.2215/2551 ถึง 13.1.2218/2551) และ (หมายเลข 13.1.2220/2551 ถึง 13.1.2228/2551)  อยู่ในห้องปฏิบัติการชั้น 3 (หมายเลข 13.1.2214/2551 ประจำอยู่ที่ อ.ปิยะวรรณ / นิเทศศิลป์) และ (หมายเลข 13.1.2219/2551 ประจำอยู่ที่ อ.วัชรพล ศิลปศึกษา)</t>
  </si>
  <si>
    <t>สาขาวิชาออกแบบดิจิทัลอาร์ต / (หมายเลข 06.26.137/51 อ.นพรัตน์ กุมภะ) และ  (หมายเลข 06.26.138/51 ตู้เก็บของ ชั้น 3)</t>
  </si>
  <si>
    <t>สาขาวิชาออกแบบดิจิทัลอาร์ต /อ.นพรัตน์ กุมภะ</t>
  </si>
  <si>
    <t>สาขาวิชาศิลปศึกษา</t>
  </si>
  <si>
    <t>สาขาวิชาออกแบบดิจิทัลอาร์ต /อ.สมโชค</t>
  </si>
  <si>
    <t>สาขาวิชาออกแบบดิจิทัลอาร์ต /ตู้เก็บของชั้น 3</t>
  </si>
  <si>
    <t>studio ชั้น 3  (ฉากภาพนิ่งในสตูดิโอ สีขาว)</t>
  </si>
  <si>
    <t>ออกแบบดิจิทัล ตู้เก็บของชั้น 3 (Microphone) แบบเหน็บเสื้อ)</t>
  </si>
  <si>
    <t>ออกแบบดิจิทัล ตู้เก็บของชั้น 3 (อ.ธีร์)</t>
  </si>
  <si>
    <t>(ออกแบบดิจิทัลอาร์ต อ.ดร. นพรัตน์ กุมภะ รับผิดชอบ 2 ตัว หมายเลข 05.21.44/2552 และ 05.21.45/2552) และ (นิเทศศิลป์ อ. ศริญญา รับผิดชอบ 2 ตัว)</t>
  </si>
  <si>
    <t>ออกแบบดิจิทัลขอใช้</t>
  </si>
  <si>
    <t>อาคารเรียน A5 ติดอยู่กับอาคาร</t>
  </si>
  <si>
    <t xml:space="preserve">นิเทศศิลป์รายงาน  ห้องคอม ชั้น 3   สีขาว กับ สีเทา </t>
  </si>
  <si>
    <t>06.06.347/2549 ชำรุด  เก็บไว้ที่งานอาคาร 06.06.348/2549ไม่พบ</t>
  </si>
  <si>
    <t>ไม่ทราบห้อง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</si>
</sst>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"/>
    <numFmt numFmtId="166" formatCode="\ ??/??"/>
    <numFmt numFmtId="167" formatCode="[$-101041E]d\ mmm\ yy;@"/>
  </numFmts>
  <fonts count="4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indexed="8"/>
      <name val="Angsana New"/>
      <family val="1"/>
    </font>
    <font>
      <sz val="12"/>
      <color indexed="8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ngsana New"/>
      <family val="1"/>
    </font>
    <font>
      <sz val="11"/>
      <name val="Angsana New"/>
      <family val="1"/>
    </font>
    <font>
      <sz val="11"/>
      <name val="Calibri"/>
      <family val="2"/>
      <charset val="222"/>
      <scheme val="minor"/>
    </font>
    <font>
      <sz val="12"/>
      <color theme="1"/>
      <name val="AngsanaUPC"/>
      <family val="1"/>
    </font>
    <font>
      <sz val="12"/>
      <color rgb="FFFF0000"/>
      <name val="AngsanaUPC"/>
      <family val="1"/>
    </font>
    <font>
      <sz val="12"/>
      <color rgb="FFFF0000"/>
      <name val="Angsana New"/>
      <family val="1"/>
    </font>
    <font>
      <b/>
      <sz val="12"/>
      <color rgb="FF0070C0"/>
      <name val="AngsanaUPC"/>
      <family val="1"/>
    </font>
    <font>
      <sz val="12"/>
      <color rgb="FF0070C0"/>
      <name val="AngsanaUPC"/>
      <family val="1"/>
    </font>
    <font>
      <sz val="12"/>
      <color theme="1"/>
      <name val="Calibri"/>
      <family val="2"/>
      <charset val="222"/>
      <scheme val="minor"/>
    </font>
    <font>
      <sz val="11"/>
      <color theme="1"/>
      <name val="Angsana New"/>
      <family val="1"/>
    </font>
    <font>
      <sz val="11"/>
      <name val="AngsanaUPC"/>
      <family val="1"/>
      <charset val="222"/>
    </font>
    <font>
      <b/>
      <sz val="11"/>
      <name val="Angsana New"/>
      <family val="1"/>
    </font>
    <font>
      <sz val="12"/>
      <name val="AngsanaUPC"/>
      <family val="1"/>
      <charset val="222"/>
    </font>
    <font>
      <b/>
      <sz val="12"/>
      <color rgb="FFFF0000"/>
      <name val="AngsanaUPC"/>
      <family val="1"/>
    </font>
    <font>
      <b/>
      <sz val="12"/>
      <color rgb="FFFF0000"/>
      <name val="Angsana New"/>
      <family val="1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color indexed="8"/>
      <name val="Angsana New"/>
      <family val="1"/>
    </font>
    <font>
      <sz val="13"/>
      <color theme="1"/>
      <name val="AngsanaUPC"/>
      <family val="1"/>
    </font>
    <font>
      <sz val="13"/>
      <name val="Angsana New"/>
      <family val="1"/>
    </font>
    <font>
      <sz val="13"/>
      <color rgb="FFFF0000"/>
      <name val="AngsanaUPC"/>
      <family val="1"/>
    </font>
    <font>
      <b/>
      <sz val="13"/>
      <color rgb="FFFF0000"/>
      <name val="AngsanaUPC"/>
      <family val="1"/>
    </font>
    <font>
      <b/>
      <sz val="13"/>
      <color rgb="FFFF0000"/>
      <name val="Angsana New"/>
      <family val="1"/>
    </font>
    <font>
      <sz val="13"/>
      <name val="Angsana New"/>
      <family val="1"/>
      <charset val="222"/>
    </font>
    <font>
      <b/>
      <sz val="13"/>
      <color rgb="FF0070C0"/>
      <name val="AngsanaUPC"/>
      <family val="1"/>
    </font>
    <font>
      <sz val="13"/>
      <color rgb="FF0070C0"/>
      <name val="AngsanaUPC"/>
      <family val="1"/>
    </font>
    <font>
      <b/>
      <sz val="13"/>
      <name val="Angsana New"/>
      <family val="1"/>
    </font>
    <font>
      <sz val="13"/>
      <color rgb="FFFF0000"/>
      <name val="Angsana New"/>
      <family val="1"/>
    </font>
    <font>
      <sz val="13"/>
      <color rgb="FFFF0000"/>
      <name val="Wingdings 2"/>
      <family val="1"/>
      <charset val="2"/>
    </font>
    <font>
      <sz val="13"/>
      <name val="AngsanaUPC"/>
      <family val="1"/>
      <charset val="222"/>
    </font>
    <font>
      <sz val="13"/>
      <name val="TH SarabunPSK"/>
      <family val="2"/>
    </font>
    <font>
      <sz val="13"/>
      <color theme="1"/>
      <name val="Calibri"/>
      <family val="2"/>
      <charset val="222"/>
      <scheme val="minor"/>
    </font>
    <font>
      <sz val="13"/>
      <name val="AngsanaUPC"/>
      <family val="1"/>
    </font>
    <font>
      <sz val="13"/>
      <name val="Wingdings 2"/>
      <family val="1"/>
      <charset val="2"/>
    </font>
    <font>
      <sz val="13"/>
      <name val="TH SarabunPSK"/>
      <family val="2"/>
      <charset val="222"/>
    </font>
    <font>
      <sz val="14"/>
      <name val="Wingdings"/>
      <charset val="2"/>
    </font>
    <font>
      <sz val="11"/>
      <color theme="1"/>
      <name val="AngsanaUPC"/>
      <family val="1"/>
    </font>
    <font>
      <sz val="13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</font>
    <font>
      <sz val="12"/>
      <name val="TH SarabunPSK"/>
      <family val="2"/>
      <charset val="22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9">
    <xf numFmtId="0" fontId="0" fillId="0" borderId="0" xfId="0"/>
    <xf numFmtId="0" fontId="4" fillId="0" borderId="3" xfId="0" applyFont="1" applyBorder="1"/>
    <xf numFmtId="167" fontId="4" fillId="0" borderId="3" xfId="0" applyNumberFormat="1" applyFont="1" applyBorder="1" applyAlignment="1">
      <alignment horizontal="center"/>
    </xf>
    <xf numFmtId="0" fontId="10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vertical="top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0" xfId="0" applyFont="1"/>
    <xf numFmtId="0" fontId="3" fillId="0" borderId="2" xfId="0" applyFont="1" applyBorder="1" applyAlignment="1">
      <alignment horizontal="center" vertical="center"/>
    </xf>
    <xf numFmtId="0" fontId="12" fillId="0" borderId="0" xfId="0" applyFont="1"/>
    <xf numFmtId="49" fontId="11" fillId="0" borderId="3" xfId="0" applyNumberFormat="1" applyFont="1" applyBorder="1" applyAlignment="1">
      <alignment horizontal="center"/>
    </xf>
    <xf numFmtId="164" fontId="11" fillId="0" borderId="3" xfId="1" applyFont="1" applyFill="1" applyBorder="1"/>
    <xf numFmtId="0" fontId="14" fillId="0" borderId="3" xfId="0" applyFont="1" applyBorder="1"/>
    <xf numFmtId="0" fontId="15" fillId="0" borderId="3" xfId="0" applyFont="1" applyBorder="1"/>
    <xf numFmtId="0" fontId="8" fillId="0" borderId="0" xfId="0" applyFont="1"/>
    <xf numFmtId="0" fontId="13" fillId="0" borderId="0" xfId="0" applyFont="1"/>
    <xf numFmtId="0" fontId="16" fillId="0" borderId="0" xfId="0" applyFont="1"/>
    <xf numFmtId="0" fontId="13" fillId="0" borderId="3" xfId="0" applyFont="1" applyBorder="1"/>
    <xf numFmtId="0" fontId="1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17" fillId="3" borderId="3" xfId="0" applyFont="1" applyFill="1" applyBorder="1" applyAlignment="1">
      <alignment horizontal="center" vertical="top"/>
    </xf>
    <xf numFmtId="167" fontId="18" fillId="0" borderId="3" xfId="0" applyNumberFormat="1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1" fontId="18" fillId="0" borderId="3" xfId="0" applyNumberFormat="1" applyFont="1" applyBorder="1" applyAlignment="1">
      <alignment horizontal="center" vertical="top"/>
    </xf>
    <xf numFmtId="4" fontId="18" fillId="0" borderId="3" xfId="1" applyNumberFormat="1" applyFont="1" applyFill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9" fillId="0" borderId="0" xfId="0" applyFont="1"/>
    <xf numFmtId="0" fontId="20" fillId="0" borderId="3" xfId="0" applyFont="1" applyBorder="1"/>
    <xf numFmtId="0" fontId="20" fillId="0" borderId="3" xfId="0" applyFont="1" applyBorder="1" applyAlignment="1">
      <alignment vertical="top"/>
    </xf>
    <xf numFmtId="0" fontId="20" fillId="0" borderId="2" xfId="0" applyFont="1" applyBorder="1"/>
    <xf numFmtId="0" fontId="3" fillId="0" borderId="3" xfId="0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5" fontId="3" fillId="0" borderId="3" xfId="0" applyNumberFormat="1" applyFont="1" applyBorder="1"/>
    <xf numFmtId="4" fontId="3" fillId="0" borderId="3" xfId="1" applyNumberFormat="1" applyFont="1" applyFill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 applyAlignment="1">
      <alignment wrapText="1"/>
    </xf>
    <xf numFmtId="167" fontId="11" fillId="0" borderId="3" xfId="0" applyNumberFormat="1" applyFont="1" applyBorder="1" applyAlignment="1">
      <alignment horizontal="center"/>
    </xf>
    <xf numFmtId="1" fontId="3" fillId="0" borderId="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0" xfId="0" applyNumberFormat="1" applyFont="1"/>
    <xf numFmtId="0" fontId="21" fillId="0" borderId="3" xfId="0" applyFont="1" applyBorder="1"/>
    <xf numFmtId="0" fontId="21" fillId="0" borderId="0" xfId="0" applyFont="1"/>
    <xf numFmtId="4" fontId="4" fillId="0" borderId="3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165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64" fontId="26" fillId="0" borderId="0" xfId="1" applyFont="1" applyFill="1"/>
    <xf numFmtId="0" fontId="26" fillId="0" borderId="0" xfId="0" applyFont="1"/>
    <xf numFmtId="0" fontId="25" fillId="0" borderId="5" xfId="0" applyFont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167" fontId="27" fillId="0" borderId="3" xfId="0" applyNumberFormat="1" applyFont="1" applyBorder="1" applyAlignment="1">
      <alignment horizontal="center"/>
    </xf>
    <xf numFmtId="0" fontId="27" fillId="0" borderId="3" xfId="0" applyFont="1" applyBorder="1"/>
    <xf numFmtId="164" fontId="27" fillId="0" borderId="3" xfId="1" applyFont="1" applyFill="1" applyBorder="1"/>
    <xf numFmtId="0" fontId="26" fillId="0" borderId="3" xfId="0" applyFont="1" applyBorder="1"/>
    <xf numFmtId="0" fontId="24" fillId="2" borderId="3" xfId="0" applyFont="1" applyFill="1" applyBorder="1" applyAlignment="1">
      <alignment horizontal="left"/>
    </xf>
    <xf numFmtId="167" fontId="26" fillId="0" borderId="3" xfId="0" applyNumberFormat="1" applyFont="1" applyBorder="1" applyAlignment="1">
      <alignment horizontal="center"/>
    </xf>
    <xf numFmtId="164" fontId="26" fillId="0" borderId="3" xfId="1" applyFont="1" applyFill="1" applyBorder="1"/>
    <xf numFmtId="0" fontId="28" fillId="0" borderId="0" xfId="0" applyFont="1"/>
    <xf numFmtId="0" fontId="26" fillId="0" borderId="3" xfId="0" applyFont="1" applyBorder="1" applyAlignment="1">
      <alignment horizontal="left"/>
    </xf>
    <xf numFmtId="17" fontId="26" fillId="0" borderId="3" xfId="0" quotePrefix="1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49" fontId="29" fillId="0" borderId="3" xfId="0" applyNumberFormat="1" applyFont="1" applyBorder="1" applyAlignment="1">
      <alignment horizontal="center"/>
    </xf>
    <xf numFmtId="17" fontId="29" fillId="0" borderId="3" xfId="0" quotePrefix="1" applyNumberFormat="1" applyFont="1" applyBorder="1" applyAlignment="1">
      <alignment horizontal="center"/>
    </xf>
    <xf numFmtId="167" fontId="29" fillId="0" borderId="3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9" fillId="0" borderId="3" xfId="0" applyFont="1" applyBorder="1"/>
    <xf numFmtId="164" fontId="29" fillId="0" borderId="3" xfId="1" applyFont="1" applyFill="1" applyBorder="1"/>
    <xf numFmtId="0" fontId="30" fillId="2" borderId="3" xfId="0" applyFont="1" applyFill="1" applyBorder="1" applyAlignment="1">
      <alignment horizontal="left"/>
    </xf>
    <xf numFmtId="0" fontId="29" fillId="0" borderId="0" xfId="0" applyFont="1"/>
    <xf numFmtId="0" fontId="24" fillId="2" borderId="3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2" fillId="0" borderId="3" xfId="0" applyFont="1" applyBorder="1" applyAlignment="1">
      <alignment horizontal="center"/>
    </xf>
    <xf numFmtId="49" fontId="32" fillId="0" borderId="3" xfId="0" applyNumberFormat="1" applyFont="1" applyBorder="1" applyAlignment="1">
      <alignment horizontal="center"/>
    </xf>
    <xf numFmtId="0" fontId="32" fillId="0" borderId="3" xfId="0" applyFont="1" applyBorder="1"/>
    <xf numFmtId="164" fontId="32" fillId="0" borderId="3" xfId="1" applyFont="1" applyFill="1" applyBorder="1"/>
    <xf numFmtId="0" fontId="32" fillId="0" borderId="3" xfId="0" applyFont="1" applyBorder="1" applyAlignment="1">
      <alignment horizontal="left"/>
    </xf>
    <xf numFmtId="0" fontId="32" fillId="0" borderId="0" xfId="0" applyFont="1"/>
    <xf numFmtId="0" fontId="33" fillId="0" borderId="3" xfId="0" applyFont="1" applyBorder="1" applyAlignment="1">
      <alignment horizontal="center"/>
    </xf>
    <xf numFmtId="49" fontId="33" fillId="0" borderId="3" xfId="0" applyNumberFormat="1" applyFont="1" applyBorder="1" applyAlignment="1">
      <alignment horizontal="center"/>
    </xf>
    <xf numFmtId="0" fontId="33" fillId="0" borderId="3" xfId="0" applyFont="1" applyBorder="1"/>
    <xf numFmtId="164" fontId="33" fillId="0" borderId="3" xfId="1" applyFont="1" applyFill="1" applyBorder="1"/>
    <xf numFmtId="0" fontId="33" fillId="0" borderId="3" xfId="0" applyFont="1" applyBorder="1" applyAlignment="1">
      <alignment horizontal="left"/>
    </xf>
    <xf numFmtId="0" fontId="33" fillId="0" borderId="0" xfId="0" applyFont="1"/>
    <xf numFmtId="0" fontId="27" fillId="2" borderId="3" xfId="0" applyFont="1" applyFill="1" applyBorder="1" applyAlignment="1">
      <alignment horizontal="center"/>
    </xf>
    <xf numFmtId="4" fontId="27" fillId="0" borderId="3" xfId="1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left"/>
    </xf>
    <xf numFmtId="0" fontId="27" fillId="0" borderId="0" xfId="0" applyFont="1"/>
    <xf numFmtId="167" fontId="27" fillId="0" borderId="3" xfId="0" applyNumberFormat="1" applyFont="1" applyBorder="1" applyAlignment="1">
      <alignment horizontal="center" vertical="top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0" fontId="34" fillId="0" borderId="0" xfId="0" applyFont="1"/>
    <xf numFmtId="0" fontId="25" fillId="0" borderId="3" xfId="0" applyFont="1" applyBorder="1" applyAlignment="1">
      <alignment horizontal="center"/>
    </xf>
    <xf numFmtId="166" fontId="27" fillId="0" borderId="3" xfId="0" quotePrefix="1" applyNumberFormat="1" applyFont="1" applyBorder="1" applyAlignment="1">
      <alignment horizontal="center"/>
    </xf>
    <xf numFmtId="0" fontId="27" fillId="0" borderId="3" xfId="0" quotePrefix="1" applyFont="1" applyBorder="1" applyAlignment="1">
      <alignment horizontal="center"/>
    </xf>
    <xf numFmtId="167" fontId="25" fillId="0" borderId="3" xfId="0" applyNumberFormat="1" applyFont="1" applyBorder="1" applyAlignment="1">
      <alignment horizontal="center"/>
    </xf>
    <xf numFmtId="4" fontId="25" fillId="0" borderId="3" xfId="1" applyNumberFormat="1" applyFont="1" applyFill="1" applyBorder="1" applyAlignment="1">
      <alignment horizontal="center"/>
    </xf>
    <xf numFmtId="166" fontId="27" fillId="4" borderId="3" xfId="0" quotePrefix="1" applyNumberFormat="1" applyFont="1" applyFill="1" applyBorder="1" applyAlignment="1">
      <alignment horizontal="center"/>
    </xf>
    <xf numFmtId="0" fontId="27" fillId="4" borderId="3" xfId="0" quotePrefix="1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3" xfId="0" applyFont="1" applyFill="1" applyBorder="1"/>
    <xf numFmtId="0" fontId="27" fillId="4" borderId="3" xfId="0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35" fillId="0" borderId="3" xfId="0" applyFont="1" applyBorder="1"/>
    <xf numFmtId="17" fontId="27" fillId="0" borderId="3" xfId="0" quotePrefix="1" applyNumberFormat="1" applyFont="1" applyBorder="1" applyAlignment="1">
      <alignment horizontal="center"/>
    </xf>
    <xf numFmtId="4" fontId="24" fillId="0" borderId="3" xfId="1" applyNumberFormat="1" applyFont="1" applyFill="1" applyBorder="1" applyAlignment="1">
      <alignment horizontal="center"/>
    </xf>
    <xf numFmtId="49" fontId="27" fillId="0" borderId="3" xfId="0" applyNumberFormat="1" applyFont="1" applyBorder="1" applyAlignment="1">
      <alignment horizontal="center"/>
    </xf>
    <xf numFmtId="164" fontId="27" fillId="0" borderId="3" xfId="1" applyFont="1" applyFill="1" applyBorder="1" applyAlignment="1"/>
    <xf numFmtId="0" fontId="35" fillId="0" borderId="0" xfId="0" applyFont="1"/>
    <xf numFmtId="167" fontId="27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4" fontId="27" fillId="0" borderId="2" xfId="1" applyFont="1" applyFill="1" applyBorder="1" applyAlignment="1"/>
    <xf numFmtId="0" fontId="24" fillId="0" borderId="3" xfId="0" applyFont="1" applyBorder="1" applyAlignment="1">
      <alignment horizontal="left"/>
    </xf>
    <xf numFmtId="167" fontId="37" fillId="0" borderId="3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4" fontId="37" fillId="0" borderId="3" xfId="1" applyNumberFormat="1" applyFont="1" applyFill="1" applyBorder="1" applyAlignment="1">
      <alignment horizontal="center"/>
    </xf>
    <xf numFmtId="167" fontId="37" fillId="0" borderId="3" xfId="0" applyNumberFormat="1" applyFont="1" applyBorder="1" applyAlignment="1">
      <alignment horizontal="center" vertical="top"/>
    </xf>
    <xf numFmtId="0" fontId="37" fillId="0" borderId="3" xfId="0" applyFont="1" applyBorder="1" applyAlignment="1">
      <alignment horizontal="center" vertical="top"/>
    </xf>
    <xf numFmtId="167" fontId="37" fillId="0" borderId="2" xfId="0" applyNumberFormat="1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4" fontId="37" fillId="0" borderId="2" xfId="1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5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 vertical="top"/>
    </xf>
    <xf numFmtId="0" fontId="27" fillId="0" borderId="3" xfId="0" applyFont="1" applyBorder="1" applyAlignment="1">
      <alignment vertical="top"/>
    </xf>
    <xf numFmtId="4" fontId="37" fillId="0" borderId="3" xfId="1" applyNumberFormat="1" applyFont="1" applyFill="1" applyBorder="1" applyAlignment="1">
      <alignment horizontal="center" vertical="top"/>
    </xf>
    <xf numFmtId="0" fontId="27" fillId="0" borderId="0" xfId="0" applyFont="1" applyAlignment="1">
      <alignment vertical="top"/>
    </xf>
    <xf numFmtId="4" fontId="27" fillId="0" borderId="3" xfId="1" applyNumberFormat="1" applyFont="1" applyFill="1" applyBorder="1" applyAlignment="1">
      <alignment horizontal="center" vertical="top"/>
    </xf>
    <xf numFmtId="0" fontId="27" fillId="0" borderId="3" xfId="0" applyFont="1" applyBorder="1" applyAlignment="1">
      <alignment horizontal="left" vertical="top"/>
    </xf>
    <xf numFmtId="0" fontId="24" fillId="2" borderId="3" xfId="0" applyFont="1" applyFill="1" applyBorder="1" applyAlignment="1">
      <alignment horizontal="left" vertical="top"/>
    </xf>
    <xf numFmtId="0" fontId="35" fillId="2" borderId="3" xfId="0" applyFont="1" applyFill="1" applyBorder="1" applyAlignment="1">
      <alignment horizontal="left"/>
    </xf>
    <xf numFmtId="0" fontId="38" fillId="0" borderId="1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17" fontId="27" fillId="0" borderId="3" xfId="0" applyNumberFormat="1" applyFont="1" applyBorder="1" applyAlignment="1">
      <alignment horizontal="center"/>
    </xf>
    <xf numFmtId="16" fontId="27" fillId="0" borderId="3" xfId="0" applyNumberFormat="1" applyFont="1" applyBorder="1" applyAlignment="1">
      <alignment horizontal="center"/>
    </xf>
    <xf numFmtId="0" fontId="35" fillId="0" borderId="7" xfId="0" applyFont="1" applyBorder="1"/>
    <xf numFmtId="0" fontId="24" fillId="0" borderId="3" xfId="0" applyFont="1" applyBorder="1" applyAlignment="1">
      <alignment horizontal="center"/>
    </xf>
    <xf numFmtId="0" fontId="27" fillId="0" borderId="7" xfId="0" applyFont="1" applyBorder="1"/>
    <xf numFmtId="0" fontId="24" fillId="0" borderId="3" xfId="0" applyFont="1" applyBorder="1" applyAlignment="1">
      <alignment horizontal="left" vertical="top"/>
    </xf>
    <xf numFmtId="16" fontId="27" fillId="0" borderId="3" xfId="0" applyNumberFormat="1" applyFont="1" applyBorder="1" applyAlignment="1">
      <alignment horizontal="center" vertical="top"/>
    </xf>
    <xf numFmtId="17" fontId="27" fillId="0" borderId="3" xfId="0" applyNumberFormat="1" applyFont="1" applyBorder="1" applyAlignment="1">
      <alignment horizontal="center" vertical="top"/>
    </xf>
    <xf numFmtId="4" fontId="27" fillId="0" borderId="3" xfId="0" applyNumberFormat="1" applyFont="1" applyBorder="1" applyAlignment="1">
      <alignment horizontal="right" vertical="top"/>
    </xf>
    <xf numFmtId="0" fontId="39" fillId="0" borderId="0" xfId="0" applyFont="1"/>
    <xf numFmtId="164" fontId="40" fillId="0" borderId="3" xfId="0" quotePrefix="1" applyNumberFormat="1" applyFont="1" applyBorder="1" applyAlignment="1">
      <alignment horizontal="center"/>
    </xf>
    <xf numFmtId="164" fontId="40" fillId="0" borderId="3" xfId="0" applyNumberFormat="1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 shrinkToFit="1"/>
    </xf>
    <xf numFmtId="4" fontId="27" fillId="0" borderId="3" xfId="0" applyNumberFormat="1" applyFont="1" applyBorder="1" applyAlignment="1">
      <alignment horizontal="center"/>
    </xf>
    <xf numFmtId="16" fontId="40" fillId="0" borderId="3" xfId="0" quotePrefix="1" applyNumberFormat="1" applyFont="1" applyBorder="1" applyAlignment="1">
      <alignment horizontal="center"/>
    </xf>
    <xf numFmtId="0" fontId="40" fillId="0" borderId="3" xfId="0" quotePrefix="1" applyFont="1" applyBorder="1" applyAlignment="1">
      <alignment horizontal="center"/>
    </xf>
    <xf numFmtId="164" fontId="40" fillId="0" borderId="3" xfId="0" quotePrefix="1" applyNumberFormat="1" applyFont="1" applyBorder="1" applyAlignment="1">
      <alignment horizontal="center" shrinkToFit="1"/>
    </xf>
    <xf numFmtId="13" fontId="40" fillId="0" borderId="3" xfId="0" quotePrefix="1" applyNumberFormat="1" applyFont="1" applyBorder="1" applyAlignment="1">
      <alignment horizontal="center"/>
    </xf>
    <xf numFmtId="13" fontId="40" fillId="0" borderId="3" xfId="0" applyNumberFormat="1" applyFont="1" applyBorder="1" applyAlignment="1">
      <alignment horizontal="center"/>
    </xf>
    <xf numFmtId="0" fontId="36" fillId="0" borderId="3" xfId="0" applyFont="1" applyBorder="1"/>
    <xf numFmtId="0" fontId="27" fillId="4" borderId="3" xfId="0" applyFont="1" applyFill="1" applyBorder="1" applyAlignment="1">
      <alignment horizontal="center" shrinkToFit="1"/>
    </xf>
    <xf numFmtId="14" fontId="27" fillId="0" borderId="3" xfId="0" applyNumberFormat="1" applyFont="1" applyBorder="1" applyAlignment="1">
      <alignment horizontal="center"/>
    </xf>
    <xf numFmtId="4" fontId="27" fillId="0" borderId="3" xfId="0" applyNumberFormat="1" applyFont="1" applyBorder="1" applyAlignment="1">
      <alignment horizontal="center"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41" fillId="0" borderId="3" xfId="0" applyFont="1" applyBorder="1" applyAlignment="1">
      <alignment horizontal="center"/>
    </xf>
    <xf numFmtId="0" fontId="42" fillId="0" borderId="1" xfId="0" applyFont="1" applyBorder="1" applyAlignment="1">
      <alignment horizontal="left" vertical="top"/>
    </xf>
    <xf numFmtId="0" fontId="35" fillId="0" borderId="3" xfId="0" applyFont="1" applyBorder="1" applyAlignment="1">
      <alignment horizontal="center"/>
    </xf>
    <xf numFmtId="167" fontId="30" fillId="0" borderId="3" xfId="0" applyNumberFormat="1" applyFont="1" applyBorder="1" applyAlignment="1">
      <alignment horizontal="center"/>
    </xf>
    <xf numFmtId="0" fontId="22" fillId="0" borderId="3" xfId="0" applyFont="1" applyBorder="1"/>
    <xf numFmtId="0" fontId="30" fillId="0" borderId="3" xfId="0" applyFont="1" applyBorder="1" applyAlignment="1">
      <alignment horizontal="left"/>
    </xf>
    <xf numFmtId="4" fontId="30" fillId="0" borderId="3" xfId="1" applyNumberFormat="1" applyFont="1" applyFill="1" applyBorder="1" applyAlignment="1">
      <alignment horizontal="center"/>
    </xf>
    <xf numFmtId="0" fontId="30" fillId="0" borderId="3" xfId="0" applyFont="1" applyBorder="1"/>
    <xf numFmtId="0" fontId="30" fillId="0" borderId="0" xfId="0" applyFont="1"/>
    <xf numFmtId="164" fontId="29" fillId="0" borderId="3" xfId="0" quotePrefix="1" applyNumberFormat="1" applyFont="1" applyBorder="1" applyAlignment="1">
      <alignment horizontal="center"/>
    </xf>
    <xf numFmtId="0" fontId="30" fillId="0" borderId="3" xfId="0" applyFont="1" applyBorder="1" applyAlignment="1">
      <alignment horizontal="center" shrinkToFit="1"/>
    </xf>
    <xf numFmtId="4" fontId="30" fillId="0" borderId="3" xfId="0" applyNumberFormat="1" applyFont="1" applyBorder="1" applyAlignment="1">
      <alignment horizontal="center"/>
    </xf>
    <xf numFmtId="0" fontId="22" fillId="0" borderId="0" xfId="0" applyFont="1"/>
    <xf numFmtId="13" fontId="29" fillId="0" borderId="3" xfId="0" quotePrefix="1" applyNumberFormat="1" applyFont="1" applyBorder="1" applyAlignment="1">
      <alignment horizontal="center"/>
    </xf>
    <xf numFmtId="13" fontId="29" fillId="0" borderId="3" xfId="0" applyNumberFormat="1" applyFont="1" applyBorder="1" applyAlignment="1">
      <alignment horizontal="center"/>
    </xf>
    <xf numFmtId="164" fontId="30" fillId="0" borderId="3" xfId="1" applyFont="1" applyFill="1" applyBorder="1"/>
    <xf numFmtId="166" fontId="30" fillId="0" borderId="3" xfId="0" quotePrefix="1" applyNumberFormat="1" applyFont="1" applyBorder="1" applyAlignment="1">
      <alignment horizontal="center"/>
    </xf>
    <xf numFmtId="0" fontId="30" fillId="0" borderId="3" xfId="0" quotePrefix="1" applyFont="1" applyBorder="1" applyAlignment="1">
      <alignment horizontal="center"/>
    </xf>
    <xf numFmtId="164" fontId="39" fillId="0" borderId="0" xfId="0" applyNumberFormat="1" applyFont="1"/>
    <xf numFmtId="164" fontId="24" fillId="4" borderId="0" xfId="0" applyNumberFormat="1" applyFont="1" applyFill="1"/>
    <xf numFmtId="0" fontId="5" fillId="6" borderId="0" xfId="0" applyFont="1" applyFill="1"/>
    <xf numFmtId="0" fontId="5" fillId="7" borderId="0" xfId="0" applyFont="1" applyFill="1"/>
    <xf numFmtId="0" fontId="5" fillId="3" borderId="0" xfId="0" applyFont="1" applyFill="1"/>
    <xf numFmtId="0" fontId="5" fillId="5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164" fontId="5" fillId="0" borderId="0" xfId="0" applyNumberFormat="1" applyFont="1"/>
    <xf numFmtId="4" fontId="5" fillId="0" borderId="0" xfId="0" applyNumberFormat="1" applyFont="1"/>
    <xf numFmtId="164" fontId="5" fillId="4" borderId="0" xfId="0" applyNumberFormat="1" applyFont="1" applyFill="1"/>
    <xf numFmtId="0" fontId="5" fillId="8" borderId="0" xfId="0" applyFont="1" applyFill="1" applyAlignment="1">
      <alignment horizontal="right"/>
    </xf>
    <xf numFmtId="4" fontId="4" fillId="0" borderId="9" xfId="1" applyNumberFormat="1" applyFont="1" applyFill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21" fillId="0" borderId="3" xfId="0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167" fontId="21" fillId="0" borderId="3" xfId="0" applyNumberFormat="1" applyFont="1" applyBorder="1" applyAlignment="1">
      <alignment horizontal="center"/>
    </xf>
    <xf numFmtId="164" fontId="21" fillId="0" borderId="3" xfId="1" applyFont="1" applyFill="1" applyBorder="1"/>
    <xf numFmtId="0" fontId="21" fillId="0" borderId="3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167" fontId="8" fillId="11" borderId="3" xfId="0" applyNumberFormat="1" applyFont="1" applyFill="1" applyBorder="1" applyAlignment="1">
      <alignment horizontal="center"/>
    </xf>
    <xf numFmtId="0" fontId="8" fillId="11" borderId="3" xfId="0" applyFont="1" applyFill="1" applyBorder="1"/>
    <xf numFmtId="4" fontId="8" fillId="11" borderId="3" xfId="0" applyNumberFormat="1" applyFont="1" applyFill="1" applyBorder="1" applyAlignment="1">
      <alignment horizontal="center"/>
    </xf>
    <xf numFmtId="0" fontId="8" fillId="11" borderId="0" xfId="0" applyFont="1" applyFill="1"/>
    <xf numFmtId="0" fontId="13" fillId="11" borderId="3" xfId="0" applyFont="1" applyFill="1" applyBorder="1"/>
    <xf numFmtId="0" fontId="27" fillId="12" borderId="3" xfId="0" applyFont="1" applyFill="1" applyBorder="1" applyAlignment="1">
      <alignment horizontal="center"/>
    </xf>
    <xf numFmtId="0" fontId="29" fillId="12" borderId="3" xfId="0" applyFont="1" applyFill="1" applyBorder="1"/>
    <xf numFmtId="0" fontId="29" fillId="12" borderId="3" xfId="0" applyFont="1" applyFill="1" applyBorder="1" applyAlignment="1">
      <alignment horizontal="center"/>
    </xf>
    <xf numFmtId="0" fontId="26" fillId="12" borderId="3" xfId="0" applyFont="1" applyFill="1" applyBorder="1"/>
    <xf numFmtId="0" fontId="26" fillId="12" borderId="3" xfId="0" applyFont="1" applyFill="1" applyBorder="1" applyAlignment="1">
      <alignment horizontal="center"/>
    </xf>
    <xf numFmtId="0" fontId="21" fillId="12" borderId="3" xfId="0" applyFont="1" applyFill="1" applyBorder="1"/>
    <xf numFmtId="0" fontId="11" fillId="12" borderId="3" xfId="0" applyFont="1" applyFill="1" applyBorder="1"/>
    <xf numFmtId="0" fontId="32" fillId="12" borderId="3" xfId="0" applyFont="1" applyFill="1" applyBorder="1"/>
    <xf numFmtId="0" fontId="33" fillId="12" borderId="3" xfId="0" applyFont="1" applyFill="1" applyBorder="1"/>
    <xf numFmtId="0" fontId="27" fillId="12" borderId="3" xfId="0" applyFont="1" applyFill="1" applyBorder="1"/>
    <xf numFmtId="0" fontId="30" fillId="12" borderId="3" xfId="0" applyFont="1" applyFill="1" applyBorder="1"/>
    <xf numFmtId="0" fontId="30" fillId="12" borderId="3" xfId="0" applyFont="1" applyFill="1" applyBorder="1" applyAlignment="1">
      <alignment horizontal="center"/>
    </xf>
    <xf numFmtId="0" fontId="35" fillId="12" borderId="3" xfId="0" applyFont="1" applyFill="1" applyBorder="1"/>
    <xf numFmtId="0" fontId="35" fillId="12" borderId="3" xfId="0" applyFont="1" applyFill="1" applyBorder="1" applyAlignment="1">
      <alignment horizontal="center"/>
    </xf>
    <xf numFmtId="0" fontId="31" fillId="12" borderId="3" xfId="0" applyFont="1" applyFill="1" applyBorder="1" applyAlignment="1">
      <alignment horizontal="center"/>
    </xf>
    <xf numFmtId="0" fontId="27" fillId="12" borderId="3" xfId="0" applyFont="1" applyFill="1" applyBorder="1" applyAlignment="1">
      <alignment vertical="top"/>
    </xf>
    <xf numFmtId="0" fontId="3" fillId="12" borderId="3" xfId="0" applyFont="1" applyFill="1" applyBorder="1" applyAlignment="1">
      <alignment horizontal="center"/>
    </xf>
    <xf numFmtId="1" fontId="3" fillId="12" borderId="3" xfId="0" applyNumberFormat="1" applyFont="1" applyFill="1" applyBorder="1" applyAlignment="1">
      <alignment horizontal="center"/>
    </xf>
    <xf numFmtId="1" fontId="3" fillId="12" borderId="3" xfId="1" applyNumberFormat="1" applyFont="1" applyFill="1" applyBorder="1" applyAlignment="1">
      <alignment horizontal="center"/>
    </xf>
    <xf numFmtId="0" fontId="27" fillId="12" borderId="3" xfId="0" applyFont="1" applyFill="1" applyBorder="1" applyAlignment="1">
      <alignment horizontal="left" vertical="top"/>
    </xf>
    <xf numFmtId="0" fontId="27" fillId="12" borderId="3" xfId="0" applyFont="1" applyFill="1" applyBorder="1" applyAlignment="1">
      <alignment horizontal="left"/>
    </xf>
    <xf numFmtId="0" fontId="24" fillId="12" borderId="3" xfId="0" applyFont="1" applyFill="1" applyBorder="1" applyAlignment="1">
      <alignment horizontal="center"/>
    </xf>
    <xf numFmtId="0" fontId="27" fillId="12" borderId="3" xfId="0" applyFont="1" applyFill="1" applyBorder="1" applyAlignment="1">
      <alignment horizontal="center" vertical="top"/>
    </xf>
    <xf numFmtId="4" fontId="4" fillId="12" borderId="9" xfId="1" applyNumberFormat="1" applyFont="1" applyFill="1" applyBorder="1" applyAlignment="1">
      <alignment horizontal="center"/>
    </xf>
    <xf numFmtId="0" fontId="4" fillId="12" borderId="3" xfId="0" applyFont="1" applyFill="1" applyBorder="1"/>
    <xf numFmtId="0" fontId="30" fillId="12" borderId="3" xfId="0" applyFont="1" applyFill="1" applyBorder="1" applyAlignment="1">
      <alignment horizontal="left"/>
    </xf>
    <xf numFmtId="4" fontId="8" fillId="12" borderId="3" xfId="0" applyNumberFormat="1" applyFont="1" applyFill="1" applyBorder="1" applyAlignment="1">
      <alignment horizontal="center"/>
    </xf>
    <xf numFmtId="4" fontId="37" fillId="12" borderId="3" xfId="1" applyNumberFormat="1" applyFont="1" applyFill="1" applyBorder="1" applyAlignment="1">
      <alignment horizontal="center" vertical="top"/>
    </xf>
    <xf numFmtId="0" fontId="39" fillId="12" borderId="0" xfId="0" applyFont="1" applyFill="1"/>
    <xf numFmtId="0" fontId="9" fillId="12" borderId="3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left" vertical="top"/>
    </xf>
    <xf numFmtId="0" fontId="9" fillId="12" borderId="3" xfId="0" applyFont="1" applyFill="1" applyBorder="1" applyAlignment="1">
      <alignment vertical="top"/>
    </xf>
    <xf numFmtId="0" fontId="4" fillId="12" borderId="3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 vertical="top"/>
    </xf>
    <xf numFmtId="0" fontId="11" fillId="12" borderId="3" xfId="0" applyFont="1" applyFill="1" applyBorder="1" applyAlignment="1">
      <alignment horizontal="center"/>
    </xf>
    <xf numFmtId="0" fontId="44" fillId="12" borderId="3" xfId="0" applyFont="1" applyFill="1" applyBorder="1" applyAlignment="1">
      <alignment horizontal="center"/>
    </xf>
    <xf numFmtId="0" fontId="45" fillId="12" borderId="3" xfId="0" applyFont="1" applyFill="1" applyBorder="1" applyAlignment="1">
      <alignment horizontal="center"/>
    </xf>
    <xf numFmtId="0" fontId="47" fillId="0" borderId="3" xfId="0" applyFont="1" applyBorder="1" applyAlignment="1">
      <alignment vertical="center"/>
    </xf>
    <xf numFmtId="0" fontId="27" fillId="2" borderId="7" xfId="0" applyFont="1" applyFill="1" applyBorder="1" applyAlignment="1">
      <alignment horizontal="left"/>
    </xf>
    <xf numFmtId="0" fontId="34" fillId="0" borderId="7" xfId="0" applyFont="1" applyBorder="1"/>
    <xf numFmtId="0" fontId="48" fillId="0" borderId="11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12" borderId="9" xfId="0" applyFont="1" applyFill="1" applyBorder="1" applyAlignment="1">
      <alignment horizontal="center"/>
    </xf>
    <xf numFmtId="0" fontId="27" fillId="12" borderId="10" xfId="0" applyFont="1" applyFill="1" applyBorder="1" applyAlignment="1">
      <alignment horizontal="center"/>
    </xf>
    <xf numFmtId="0" fontId="27" fillId="12" borderId="8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49531</xdr:colOff>
      <xdr:row>425</xdr:row>
      <xdr:rowOff>47625</xdr:rowOff>
    </xdr:from>
    <xdr:to>
      <xdr:col>7</xdr:col>
      <xdr:colOff>95250</xdr:colOff>
      <xdr:row>426</xdr:row>
      <xdr:rowOff>190500</xdr:rowOff>
    </xdr:to>
    <xdr:sp macro="" textlink="">
      <xdr:nvSpPr>
        <xdr:cNvPr id="2" name="Right Brace 1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21531" y="18564225"/>
          <a:ext cx="45719" cy="371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2;&#3635;&#3627;&#3609;&#3656;&#3634;&#3618;%20&#3611;&#3637;%2061%20&#3605;&#3619;&#3623;&#3592;&#3626;&#3629;&#3610;&#3585;&#3633;&#3610;&#3588;&#3656;&#3634;&#3648;&#3626;&#3639;&#3656;&#3629;&#3617;%20&#3649;&#3605;&#3591;&#3585;&#3623;&#3634;&#3605;&#3619;&#3623;&#3592;\&#3588;&#3656;&#3634;&#3648;&#3626;&#3639;&#3656;&#3629;&#3617;\&#3588;&#3656;&#3634;&#3648;&#3626;&#3639;&#3656;&#3629;&#3617;&#3588;&#3619;&#3640;&#3616;&#3633;&#3603;&#3601;&#3660;53%20&#3592;&#3634;&#3585;&#3650;&#3629;&#3659;%2012%20&#3585;.&#3614;.%20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ปี45"/>
      <sheetName val="ครุภัณฑ์ ปี46"/>
      <sheetName val="ครุภัณฑ์ ปี47"/>
      <sheetName val="ครุภัณฑ์ ปี48"/>
      <sheetName val="ครุภัณฑ์ ปี49"/>
      <sheetName val="ครุภัณฑ์ ปี50"/>
      <sheetName val="ครุภัณฑ์ ปี51"/>
      <sheetName val="ครุภัณฑ์ ปี52 "/>
      <sheetName val="ปี 53"/>
      <sheetName val="สำรองข้อมูล"/>
      <sheetName val="วิธีคำนวนหาจำนวนที่คิดค่าเสื่อม"/>
    </sheetNames>
    <sheetDataSet>
      <sheetData sheetId="0" refreshError="1"/>
      <sheetData sheetId="1" refreshError="1"/>
      <sheetData sheetId="2" refreshError="1"/>
      <sheetData sheetId="3" refreshError="1">
        <row r="5">
          <cell r="L5" t="str">
            <v>ค่าเสื่อมราคา</v>
          </cell>
        </row>
        <row r="22">
          <cell r="L22">
            <v>13999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W445"/>
  <sheetViews>
    <sheetView tabSelected="1" view="pageBreakPreview" topLeftCell="G1" zoomScaleNormal="100" zoomScaleSheetLayoutView="100" workbookViewId="0">
      <pane ySplit="3" topLeftCell="A4" activePane="bottomLeft" state="frozen"/>
      <selection pane="bottomLeft" activeCell="P425" sqref="P425"/>
    </sheetView>
  </sheetViews>
  <sheetFormatPr defaultColWidth="9" defaultRowHeight="17.25"/>
  <cols>
    <col min="1" max="1" width="4.42578125" style="169" hidden="1" customWidth="1"/>
    <col min="2" max="2" width="7" style="184" hidden="1" customWidth="1"/>
    <col min="3" max="3" width="4.5703125" style="184" hidden="1" customWidth="1"/>
    <col min="4" max="4" width="4.85546875" style="184" hidden="1" customWidth="1"/>
    <col min="5" max="5" width="8.85546875" style="169" hidden="1" customWidth="1"/>
    <col min="6" max="6" width="10.140625" style="169" hidden="1" customWidth="1"/>
    <col min="7" max="7" width="36.85546875" style="19" customWidth="1"/>
    <col min="8" max="8" width="22.85546875" style="169" customWidth="1"/>
    <col min="9" max="9" width="18.42578125" style="169" customWidth="1"/>
    <col min="10" max="10" width="14.7109375" style="169" bestFit="1" customWidth="1"/>
    <col min="11" max="11" width="5" style="169" bestFit="1" customWidth="1"/>
    <col min="12" max="12" width="10.42578125" style="169" bestFit="1" customWidth="1"/>
    <col min="13" max="13" width="4.42578125" style="169" bestFit="1" customWidth="1"/>
    <col min="14" max="14" width="4" style="169" bestFit="1" customWidth="1"/>
    <col min="15" max="15" width="6.85546875" style="169" bestFit="1" customWidth="1"/>
    <col min="16" max="16" width="10.28515625" style="264" customWidth="1"/>
    <col min="17" max="17" width="10.140625" style="264" customWidth="1"/>
    <col min="18" max="18" width="12.7109375" style="264" customWidth="1"/>
    <col min="19" max="19" width="48.5703125" style="185" customWidth="1"/>
    <col min="20" max="20" width="48.7109375" style="169" customWidth="1"/>
    <col min="21" max="22" width="9" style="169"/>
    <col min="23" max="27" width="9.140625" style="169" bestFit="1" customWidth="1"/>
    <col min="28" max="16384" width="9" style="169"/>
  </cols>
  <sheetData>
    <row r="1" spans="1:21" s="63" customFormat="1" ht="18.75">
      <c r="A1" s="277" t="s">
        <v>57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62"/>
      <c r="U1" s="62"/>
    </row>
    <row r="2" spans="1:21" s="69" customFormat="1" ht="18.75">
      <c r="A2" s="64" t="s">
        <v>0</v>
      </c>
      <c r="B2" s="65" t="s">
        <v>908</v>
      </c>
      <c r="C2" s="65" t="s">
        <v>909</v>
      </c>
      <c r="D2" s="65" t="s">
        <v>910</v>
      </c>
      <c r="E2" s="66" t="s">
        <v>1</v>
      </c>
      <c r="F2" s="64" t="s">
        <v>2</v>
      </c>
      <c r="G2" s="7" t="s">
        <v>3</v>
      </c>
      <c r="H2" s="64" t="s">
        <v>4</v>
      </c>
      <c r="I2" s="64" t="s">
        <v>191</v>
      </c>
      <c r="J2" s="64" t="s">
        <v>192</v>
      </c>
      <c r="K2" s="67" t="s">
        <v>5</v>
      </c>
      <c r="L2" s="64" t="s">
        <v>6</v>
      </c>
      <c r="M2" s="278" t="s">
        <v>903</v>
      </c>
      <c r="N2" s="279"/>
      <c r="O2" s="280"/>
      <c r="P2" s="283" t="s">
        <v>1274</v>
      </c>
      <c r="Q2" s="284"/>
      <c r="R2" s="285"/>
      <c r="S2" s="281" t="s">
        <v>1151</v>
      </c>
      <c r="T2" s="68"/>
    </row>
    <row r="3" spans="1:21" s="69" customFormat="1" ht="18.75">
      <c r="A3" s="70" t="s">
        <v>14</v>
      </c>
      <c r="B3" s="65"/>
      <c r="C3" s="65"/>
      <c r="D3" s="65"/>
      <c r="E3" s="71"/>
      <c r="F3" s="72"/>
      <c r="G3" s="11"/>
      <c r="H3" s="72"/>
      <c r="I3" s="72"/>
      <c r="J3" s="72"/>
      <c r="K3" s="73" t="s">
        <v>15</v>
      </c>
      <c r="L3" s="72"/>
      <c r="M3" s="74" t="s">
        <v>904</v>
      </c>
      <c r="N3" s="74" t="s">
        <v>905</v>
      </c>
      <c r="O3" s="74" t="s">
        <v>906</v>
      </c>
      <c r="P3" s="236" t="s">
        <v>904</v>
      </c>
      <c r="Q3" s="236" t="s">
        <v>905</v>
      </c>
      <c r="R3" s="236" t="s">
        <v>906</v>
      </c>
      <c r="S3" s="282"/>
      <c r="T3" s="68"/>
    </row>
    <row r="4" spans="1:21" s="94" customFormat="1" ht="18.75">
      <c r="A4" s="86">
        <v>1</v>
      </c>
      <c r="B4" s="87" t="s">
        <v>911</v>
      </c>
      <c r="C4" s="87" t="s">
        <v>395</v>
      </c>
      <c r="D4" s="87" t="s">
        <v>912</v>
      </c>
      <c r="E4" s="190">
        <v>14532</v>
      </c>
      <c r="F4" s="90" t="s">
        <v>49</v>
      </c>
      <c r="G4" s="191" t="s">
        <v>913</v>
      </c>
      <c r="H4" s="90" t="s">
        <v>914</v>
      </c>
      <c r="I4" s="90" t="s">
        <v>63</v>
      </c>
      <c r="J4" s="90" t="s">
        <v>63</v>
      </c>
      <c r="K4" s="90">
        <v>1</v>
      </c>
      <c r="L4" s="202">
        <v>0</v>
      </c>
      <c r="M4" s="91"/>
      <c r="N4" s="91"/>
      <c r="O4" s="86" t="s">
        <v>1174</v>
      </c>
      <c r="P4" s="237"/>
      <c r="Q4" s="237"/>
      <c r="R4" s="238" t="s">
        <v>1174</v>
      </c>
      <c r="S4" s="93" t="s">
        <v>210</v>
      </c>
      <c r="T4" s="94" t="s">
        <v>1227</v>
      </c>
    </row>
    <row r="5" spans="1:21" s="69" customFormat="1" ht="18.75">
      <c r="A5" s="65">
        <v>2</v>
      </c>
      <c r="B5" s="75" t="s">
        <v>915</v>
      </c>
      <c r="C5" s="75" t="s">
        <v>916</v>
      </c>
      <c r="D5" s="75" t="s">
        <v>658</v>
      </c>
      <c r="E5" s="81">
        <v>14727</v>
      </c>
      <c r="F5" s="74" t="s">
        <v>40</v>
      </c>
      <c r="G5" s="9" t="s">
        <v>917</v>
      </c>
      <c r="H5" s="65" t="s">
        <v>918</v>
      </c>
      <c r="I5" s="65" t="s">
        <v>63</v>
      </c>
      <c r="J5" s="65" t="s">
        <v>63</v>
      </c>
      <c r="K5" s="65">
        <v>1</v>
      </c>
      <c r="L5" s="82">
        <v>79439.25</v>
      </c>
      <c r="M5" s="79"/>
      <c r="N5" s="79"/>
      <c r="O5" s="65" t="s">
        <v>1152</v>
      </c>
      <c r="P5" s="239"/>
      <c r="Q5" s="239"/>
      <c r="R5" s="240" t="s">
        <v>1152</v>
      </c>
      <c r="S5" s="80" t="s">
        <v>1175</v>
      </c>
      <c r="T5" s="83" t="s">
        <v>1219</v>
      </c>
    </row>
    <row r="6" spans="1:21" s="69" customFormat="1" ht="18.75">
      <c r="A6" s="65">
        <v>3</v>
      </c>
      <c r="B6" s="75" t="s">
        <v>919</v>
      </c>
      <c r="C6" s="75" t="s">
        <v>59</v>
      </c>
      <c r="D6" s="75" t="s">
        <v>920</v>
      </c>
      <c r="E6" s="81">
        <v>14837</v>
      </c>
      <c r="F6" s="74" t="s">
        <v>40</v>
      </c>
      <c r="G6" s="9" t="s">
        <v>921</v>
      </c>
      <c r="H6" s="65" t="s">
        <v>922</v>
      </c>
      <c r="I6" s="65" t="s">
        <v>923</v>
      </c>
      <c r="J6" s="65" t="s">
        <v>63</v>
      </c>
      <c r="K6" s="65">
        <v>1</v>
      </c>
      <c r="L6" s="82">
        <v>33000</v>
      </c>
      <c r="M6" s="79"/>
      <c r="N6" s="79"/>
      <c r="O6" s="65" t="s">
        <v>1152</v>
      </c>
      <c r="P6" s="239"/>
      <c r="Q6" s="239"/>
      <c r="R6" s="240" t="s">
        <v>1152</v>
      </c>
      <c r="S6" s="80" t="s">
        <v>1176</v>
      </c>
      <c r="T6" s="83" t="s">
        <v>1219</v>
      </c>
    </row>
    <row r="7" spans="1:21" s="69" customFormat="1" ht="18.75">
      <c r="A7" s="65">
        <v>4</v>
      </c>
      <c r="B7" s="75" t="s">
        <v>919</v>
      </c>
      <c r="C7" s="75" t="s">
        <v>59</v>
      </c>
      <c r="D7" s="75" t="s">
        <v>920</v>
      </c>
      <c r="E7" s="81">
        <v>14837</v>
      </c>
      <c r="F7" s="74" t="s">
        <v>40</v>
      </c>
      <c r="G7" s="9" t="s">
        <v>921</v>
      </c>
      <c r="H7" s="65" t="s">
        <v>924</v>
      </c>
      <c r="I7" s="65" t="s">
        <v>923</v>
      </c>
      <c r="J7" s="65" t="s">
        <v>63</v>
      </c>
      <c r="K7" s="65">
        <v>1</v>
      </c>
      <c r="L7" s="82">
        <v>33000</v>
      </c>
      <c r="M7" s="79"/>
      <c r="N7" s="79"/>
      <c r="O7" s="65" t="s">
        <v>1152</v>
      </c>
      <c r="P7" s="239"/>
      <c r="Q7" s="239"/>
      <c r="R7" s="240" t="s">
        <v>1152</v>
      </c>
      <c r="S7" s="80" t="s">
        <v>1176</v>
      </c>
      <c r="T7" s="83" t="s">
        <v>1219</v>
      </c>
    </row>
    <row r="8" spans="1:21" s="69" customFormat="1" ht="18.75">
      <c r="A8" s="65">
        <v>5</v>
      </c>
      <c r="B8" s="75" t="s">
        <v>925</v>
      </c>
      <c r="C8" s="75" t="s">
        <v>36</v>
      </c>
      <c r="D8" s="75" t="s">
        <v>926</v>
      </c>
      <c r="E8" s="81">
        <v>14838</v>
      </c>
      <c r="F8" s="74" t="s">
        <v>927</v>
      </c>
      <c r="G8" s="9" t="s">
        <v>928</v>
      </c>
      <c r="H8" s="65" t="s">
        <v>929</v>
      </c>
      <c r="I8" s="65" t="s">
        <v>930</v>
      </c>
      <c r="J8" s="65" t="s">
        <v>63</v>
      </c>
      <c r="K8" s="65">
        <v>1</v>
      </c>
      <c r="L8" s="82">
        <v>40000</v>
      </c>
      <c r="M8" s="79"/>
      <c r="N8" s="79"/>
      <c r="O8" s="65" t="s">
        <v>1174</v>
      </c>
      <c r="P8" s="239"/>
      <c r="Q8" s="239"/>
      <c r="R8" s="240" t="s">
        <v>1290</v>
      </c>
      <c r="S8" s="80"/>
    </row>
    <row r="9" spans="1:21" s="69" customFormat="1" ht="18.75">
      <c r="A9" s="65">
        <v>6</v>
      </c>
      <c r="B9" s="75" t="s">
        <v>931</v>
      </c>
      <c r="C9" s="75" t="s">
        <v>145</v>
      </c>
      <c r="D9" s="75" t="s">
        <v>932</v>
      </c>
      <c r="E9" s="81">
        <v>14851</v>
      </c>
      <c r="F9" s="74" t="s">
        <v>49</v>
      </c>
      <c r="G9" s="9" t="s">
        <v>933</v>
      </c>
      <c r="H9" s="65" t="s">
        <v>934</v>
      </c>
      <c r="I9" s="65" t="s">
        <v>63</v>
      </c>
      <c r="J9" s="65" t="s">
        <v>63</v>
      </c>
      <c r="K9" s="65">
        <v>1</v>
      </c>
      <c r="L9" s="82">
        <v>32250</v>
      </c>
      <c r="M9" s="79"/>
      <c r="N9" s="79"/>
      <c r="O9" s="65" t="s">
        <v>1174</v>
      </c>
      <c r="P9" s="239"/>
      <c r="Q9" s="239"/>
      <c r="R9" s="240" t="s">
        <v>1174</v>
      </c>
      <c r="S9" s="80"/>
    </row>
    <row r="10" spans="1:21" s="69" customFormat="1" ht="18.75">
      <c r="A10" s="65">
        <v>7</v>
      </c>
      <c r="B10" s="75" t="s">
        <v>935</v>
      </c>
      <c r="C10" s="65" t="s">
        <v>145</v>
      </c>
      <c r="D10" s="65">
        <v>6</v>
      </c>
      <c r="E10" s="81">
        <v>14848</v>
      </c>
      <c r="F10" s="74" t="s">
        <v>49</v>
      </c>
      <c r="G10" s="9" t="s">
        <v>936</v>
      </c>
      <c r="H10" s="65" t="s">
        <v>937</v>
      </c>
      <c r="I10" s="65" t="s">
        <v>938</v>
      </c>
      <c r="J10" s="65" t="s">
        <v>63</v>
      </c>
      <c r="K10" s="65">
        <v>1</v>
      </c>
      <c r="L10" s="82">
        <v>33000</v>
      </c>
      <c r="M10" s="79"/>
      <c r="N10" s="79"/>
      <c r="O10" s="65" t="s">
        <v>1152</v>
      </c>
      <c r="P10" s="239"/>
      <c r="Q10" s="239"/>
      <c r="R10" s="240" t="s">
        <v>1152</v>
      </c>
      <c r="S10" s="84" t="s">
        <v>1212</v>
      </c>
      <c r="T10" s="83" t="s">
        <v>1219</v>
      </c>
    </row>
    <row r="11" spans="1:21" s="69" customFormat="1" ht="18.75">
      <c r="A11" s="65">
        <v>8</v>
      </c>
      <c r="B11" s="75" t="s">
        <v>939</v>
      </c>
      <c r="C11" s="85" t="s">
        <v>59</v>
      </c>
      <c r="D11" s="65">
        <v>22</v>
      </c>
      <c r="E11" s="81">
        <v>14901</v>
      </c>
      <c r="F11" s="74" t="s">
        <v>40</v>
      </c>
      <c r="G11" s="9" t="s">
        <v>940</v>
      </c>
      <c r="H11" s="65" t="s">
        <v>941</v>
      </c>
      <c r="I11" s="65" t="s">
        <v>63</v>
      </c>
      <c r="J11" s="65" t="s">
        <v>63</v>
      </c>
      <c r="K11" s="65">
        <v>1</v>
      </c>
      <c r="L11" s="82">
        <v>34000</v>
      </c>
      <c r="M11" s="79"/>
      <c r="N11" s="79"/>
      <c r="O11" s="65" t="s">
        <v>1152</v>
      </c>
      <c r="P11" s="239"/>
      <c r="Q11" s="239"/>
      <c r="R11" s="240" t="s">
        <v>1152</v>
      </c>
      <c r="S11" s="80" t="s">
        <v>1177</v>
      </c>
      <c r="T11" s="83" t="s">
        <v>1219</v>
      </c>
    </row>
    <row r="12" spans="1:21" s="94" customFormat="1" ht="18.75">
      <c r="A12" s="86">
        <v>9</v>
      </c>
      <c r="B12" s="87" t="s">
        <v>939</v>
      </c>
      <c r="C12" s="88" t="s">
        <v>59</v>
      </c>
      <c r="D12" s="86">
        <v>22</v>
      </c>
      <c r="E12" s="89">
        <v>14901</v>
      </c>
      <c r="F12" s="90" t="s">
        <v>40</v>
      </c>
      <c r="G12" s="56" t="s">
        <v>940</v>
      </c>
      <c r="H12" s="86" t="s">
        <v>942</v>
      </c>
      <c r="I12" s="86" t="s">
        <v>63</v>
      </c>
      <c r="J12" s="86" t="s">
        <v>63</v>
      </c>
      <c r="K12" s="86">
        <v>1</v>
      </c>
      <c r="L12" s="92">
        <v>0</v>
      </c>
      <c r="M12" s="91"/>
      <c r="N12" s="91"/>
      <c r="O12" s="86" t="s">
        <v>1152</v>
      </c>
      <c r="P12" s="237"/>
      <c r="Q12" s="237"/>
      <c r="R12" s="238" t="s">
        <v>1152</v>
      </c>
      <c r="S12" s="93" t="s">
        <v>1153</v>
      </c>
      <c r="T12" s="94" t="s">
        <v>1220</v>
      </c>
    </row>
    <row r="13" spans="1:21" s="69" customFormat="1" ht="18.75">
      <c r="A13" s="65">
        <v>1</v>
      </c>
      <c r="B13" s="75" t="s">
        <v>1120</v>
      </c>
      <c r="C13" s="95"/>
      <c r="D13" s="95"/>
      <c r="E13" s="76">
        <v>14873</v>
      </c>
      <c r="F13" s="74" t="s">
        <v>40</v>
      </c>
      <c r="G13" s="4" t="s">
        <v>1121</v>
      </c>
      <c r="H13" s="74" t="s">
        <v>1122</v>
      </c>
      <c r="I13" s="74" t="s">
        <v>930</v>
      </c>
      <c r="J13" s="65" t="s">
        <v>63</v>
      </c>
      <c r="K13" s="74">
        <v>1</v>
      </c>
      <c r="L13" s="78">
        <v>30000</v>
      </c>
      <c r="M13" s="79"/>
      <c r="N13" s="79"/>
      <c r="O13" s="65" t="s">
        <v>1152</v>
      </c>
      <c r="P13" s="239"/>
      <c r="Q13" s="239"/>
      <c r="R13" s="240" t="s">
        <v>1152</v>
      </c>
      <c r="S13" s="80" t="s">
        <v>1178</v>
      </c>
      <c r="T13" s="83" t="s">
        <v>1219</v>
      </c>
    </row>
    <row r="14" spans="1:21" s="69" customFormat="1" ht="18.75">
      <c r="A14" s="65">
        <v>2</v>
      </c>
      <c r="B14" s="75" t="s">
        <v>1120</v>
      </c>
      <c r="C14" s="95"/>
      <c r="D14" s="95"/>
      <c r="E14" s="76">
        <v>14873</v>
      </c>
      <c r="F14" s="74" t="s">
        <v>40</v>
      </c>
      <c r="G14" s="4" t="s">
        <v>1121</v>
      </c>
      <c r="H14" s="74" t="s">
        <v>1123</v>
      </c>
      <c r="I14" s="74" t="s">
        <v>930</v>
      </c>
      <c r="J14" s="65" t="s">
        <v>63</v>
      </c>
      <c r="K14" s="74">
        <v>1</v>
      </c>
      <c r="L14" s="78">
        <v>30000</v>
      </c>
      <c r="M14" s="79"/>
      <c r="N14" s="79"/>
      <c r="O14" s="65" t="s">
        <v>1152</v>
      </c>
      <c r="P14" s="239"/>
      <c r="Q14" s="239"/>
      <c r="R14" s="240" t="s">
        <v>1152</v>
      </c>
      <c r="S14" s="80" t="s">
        <v>1178</v>
      </c>
      <c r="T14" s="83" t="s">
        <v>1219</v>
      </c>
    </row>
    <row r="15" spans="1:21" s="69" customFormat="1" ht="18.75">
      <c r="A15" s="65">
        <v>3</v>
      </c>
      <c r="B15" s="75" t="s">
        <v>1120</v>
      </c>
      <c r="C15" s="95"/>
      <c r="D15" s="95"/>
      <c r="E15" s="76">
        <v>14873</v>
      </c>
      <c r="F15" s="74" t="s">
        <v>40</v>
      </c>
      <c r="G15" s="4" t="s">
        <v>1121</v>
      </c>
      <c r="H15" s="74" t="s">
        <v>1124</v>
      </c>
      <c r="I15" s="74" t="s">
        <v>930</v>
      </c>
      <c r="J15" s="65" t="s">
        <v>63</v>
      </c>
      <c r="K15" s="74">
        <v>1</v>
      </c>
      <c r="L15" s="78">
        <v>30000</v>
      </c>
      <c r="M15" s="79"/>
      <c r="N15" s="79"/>
      <c r="O15" s="65" t="s">
        <v>1152</v>
      </c>
      <c r="P15" s="239"/>
      <c r="Q15" s="239"/>
      <c r="R15" s="240" t="s">
        <v>1152</v>
      </c>
      <c r="S15" s="80" t="s">
        <v>1178</v>
      </c>
      <c r="T15" s="83" t="s">
        <v>1219</v>
      </c>
    </row>
    <row r="16" spans="1:21" s="69" customFormat="1" ht="18.75">
      <c r="A16" s="65">
        <v>4</v>
      </c>
      <c r="B16" s="75" t="s">
        <v>1120</v>
      </c>
      <c r="C16" s="95"/>
      <c r="D16" s="95"/>
      <c r="E16" s="76">
        <v>14873</v>
      </c>
      <c r="F16" s="74" t="s">
        <v>40</v>
      </c>
      <c r="G16" s="4" t="s">
        <v>1121</v>
      </c>
      <c r="H16" s="74" t="s">
        <v>1125</v>
      </c>
      <c r="I16" s="74" t="s">
        <v>930</v>
      </c>
      <c r="J16" s="65" t="s">
        <v>63</v>
      </c>
      <c r="K16" s="74">
        <v>1</v>
      </c>
      <c r="L16" s="78">
        <v>30000</v>
      </c>
      <c r="M16" s="79"/>
      <c r="N16" s="79"/>
      <c r="O16" s="65" t="s">
        <v>1152</v>
      </c>
      <c r="P16" s="239"/>
      <c r="Q16" s="239"/>
      <c r="R16" s="240" t="s">
        <v>1152</v>
      </c>
      <c r="S16" s="80" t="s">
        <v>1178</v>
      </c>
      <c r="T16" s="83" t="s">
        <v>1219</v>
      </c>
    </row>
    <row r="17" spans="1:20" s="69" customFormat="1" ht="18.75">
      <c r="A17" s="65">
        <v>5</v>
      </c>
      <c r="B17" s="75" t="s">
        <v>1126</v>
      </c>
      <c r="C17" s="95">
        <v>3</v>
      </c>
      <c r="D17" s="95">
        <v>130</v>
      </c>
      <c r="E17" s="81">
        <v>15163</v>
      </c>
      <c r="F17" s="74" t="s">
        <v>40</v>
      </c>
      <c r="G17" s="9" t="s">
        <v>1127</v>
      </c>
      <c r="H17" s="65" t="s">
        <v>1128</v>
      </c>
      <c r="I17" s="65" t="s">
        <v>1129</v>
      </c>
      <c r="J17" s="65" t="s">
        <v>63</v>
      </c>
      <c r="K17" s="65">
        <v>1</v>
      </c>
      <c r="L17" s="82">
        <v>35000</v>
      </c>
      <c r="M17" s="79"/>
      <c r="N17" s="79"/>
      <c r="O17" s="65" t="s">
        <v>1152</v>
      </c>
      <c r="P17" s="239"/>
      <c r="Q17" s="239"/>
      <c r="R17" s="240" t="s">
        <v>1152</v>
      </c>
      <c r="S17" s="84" t="s">
        <v>1212</v>
      </c>
      <c r="T17" s="83" t="s">
        <v>1219</v>
      </c>
    </row>
    <row r="18" spans="1:20" s="69" customFormat="1" ht="18.75">
      <c r="A18" s="65">
        <v>6</v>
      </c>
      <c r="B18" s="75" t="s">
        <v>1126</v>
      </c>
      <c r="C18" s="95">
        <v>3</v>
      </c>
      <c r="D18" s="95">
        <v>130</v>
      </c>
      <c r="E18" s="81">
        <v>15163</v>
      </c>
      <c r="F18" s="74" t="s">
        <v>40</v>
      </c>
      <c r="G18" s="9" t="s">
        <v>1127</v>
      </c>
      <c r="H18" s="65" t="s">
        <v>1130</v>
      </c>
      <c r="I18" s="65" t="s">
        <v>938</v>
      </c>
      <c r="J18" s="65" t="s">
        <v>63</v>
      </c>
      <c r="K18" s="65">
        <v>1</v>
      </c>
      <c r="L18" s="82">
        <v>35000</v>
      </c>
      <c r="M18" s="79"/>
      <c r="N18" s="79"/>
      <c r="O18" s="65" t="s">
        <v>1152</v>
      </c>
      <c r="P18" s="239"/>
      <c r="Q18" s="239"/>
      <c r="R18" s="240" t="s">
        <v>1152</v>
      </c>
      <c r="S18" s="84" t="s">
        <v>1212</v>
      </c>
      <c r="T18" s="83" t="s">
        <v>1219</v>
      </c>
    </row>
    <row r="19" spans="1:20" s="69" customFormat="1" ht="18.75">
      <c r="A19" s="65">
        <v>7</v>
      </c>
      <c r="B19" s="75" t="s">
        <v>1131</v>
      </c>
      <c r="C19" s="95">
        <v>3</v>
      </c>
      <c r="D19" s="95">
        <v>3</v>
      </c>
      <c r="E19" s="81">
        <v>15198</v>
      </c>
      <c r="F19" s="65" t="s">
        <v>927</v>
      </c>
      <c r="G19" s="9" t="s">
        <v>1132</v>
      </c>
      <c r="H19" s="65" t="s">
        <v>1133</v>
      </c>
      <c r="I19" s="65" t="s">
        <v>63</v>
      </c>
      <c r="J19" s="65" t="s">
        <v>63</v>
      </c>
      <c r="K19" s="65">
        <v>1</v>
      </c>
      <c r="L19" s="82">
        <v>35000</v>
      </c>
      <c r="M19" s="79"/>
      <c r="N19" s="79"/>
      <c r="O19" s="65" t="s">
        <v>1152</v>
      </c>
      <c r="P19" s="239"/>
      <c r="Q19" s="239"/>
      <c r="R19" s="240" t="s">
        <v>1152</v>
      </c>
      <c r="S19" s="80"/>
      <c r="T19" s="83" t="s">
        <v>1219</v>
      </c>
    </row>
    <row r="20" spans="1:20" s="94" customFormat="1" ht="18.75">
      <c r="A20" s="86">
        <v>2</v>
      </c>
      <c r="B20" s="87" t="s">
        <v>949</v>
      </c>
      <c r="C20" s="87" t="s">
        <v>145</v>
      </c>
      <c r="D20" s="87" t="s">
        <v>950</v>
      </c>
      <c r="E20" s="89">
        <v>15292</v>
      </c>
      <c r="F20" s="86" t="s">
        <v>49</v>
      </c>
      <c r="G20" s="56" t="s">
        <v>946</v>
      </c>
      <c r="H20" s="86" t="s">
        <v>947</v>
      </c>
      <c r="I20" s="86" t="s">
        <v>948</v>
      </c>
      <c r="J20" s="86" t="s">
        <v>63</v>
      </c>
      <c r="K20" s="86">
        <v>1</v>
      </c>
      <c r="L20" s="92">
        <v>0</v>
      </c>
      <c r="M20" s="91"/>
      <c r="N20" s="91"/>
      <c r="O20" s="86" t="s">
        <v>1152</v>
      </c>
      <c r="P20" s="237"/>
      <c r="Q20" s="237"/>
      <c r="R20" s="238" t="s">
        <v>1152</v>
      </c>
      <c r="S20" s="186" t="s">
        <v>1215</v>
      </c>
      <c r="T20" s="57" t="s">
        <v>1221</v>
      </c>
    </row>
    <row r="21" spans="1:20" s="69" customFormat="1" ht="18.75">
      <c r="A21" s="65">
        <v>3</v>
      </c>
      <c r="B21" s="75" t="s">
        <v>952</v>
      </c>
      <c r="C21" s="75" t="s">
        <v>145</v>
      </c>
      <c r="D21" s="75" t="s">
        <v>950</v>
      </c>
      <c r="E21" s="81">
        <v>15292</v>
      </c>
      <c r="F21" s="65" t="s">
        <v>49</v>
      </c>
      <c r="G21" s="9" t="s">
        <v>946</v>
      </c>
      <c r="H21" s="65" t="s">
        <v>951</v>
      </c>
      <c r="I21" s="65" t="s">
        <v>938</v>
      </c>
      <c r="J21" s="65" t="s">
        <v>63</v>
      </c>
      <c r="K21" s="65">
        <v>1</v>
      </c>
      <c r="L21" s="82">
        <v>42790</v>
      </c>
      <c r="M21" s="79"/>
      <c r="N21" s="79"/>
      <c r="O21" s="65" t="s">
        <v>1152</v>
      </c>
      <c r="P21" s="239"/>
      <c r="Q21" s="239"/>
      <c r="R21" s="240" t="s">
        <v>1152</v>
      </c>
      <c r="S21" s="84" t="s">
        <v>1216</v>
      </c>
      <c r="T21" s="12" t="s">
        <v>1219</v>
      </c>
    </row>
    <row r="22" spans="1:20" s="69" customFormat="1" ht="18.75">
      <c r="A22" s="65">
        <v>4</v>
      </c>
      <c r="B22" s="75" t="s">
        <v>952</v>
      </c>
      <c r="C22" s="75" t="s">
        <v>145</v>
      </c>
      <c r="D22" s="75" t="s">
        <v>950</v>
      </c>
      <c r="E22" s="81">
        <v>15292</v>
      </c>
      <c r="F22" s="65" t="s">
        <v>49</v>
      </c>
      <c r="G22" s="9" t="s">
        <v>946</v>
      </c>
      <c r="H22" s="65" t="s">
        <v>953</v>
      </c>
      <c r="I22" s="65" t="s">
        <v>938</v>
      </c>
      <c r="J22" s="65" t="s">
        <v>63</v>
      </c>
      <c r="K22" s="65">
        <v>1</v>
      </c>
      <c r="L22" s="82">
        <v>42790</v>
      </c>
      <c r="M22" s="79"/>
      <c r="N22" s="79"/>
      <c r="O22" s="65" t="s">
        <v>1152</v>
      </c>
      <c r="P22" s="239"/>
      <c r="Q22" s="239"/>
      <c r="R22" s="240" t="s">
        <v>1152</v>
      </c>
      <c r="S22" s="84" t="s">
        <v>1216</v>
      </c>
      <c r="T22" s="12" t="s">
        <v>1219</v>
      </c>
    </row>
    <row r="23" spans="1:20" s="69" customFormat="1" ht="18.75">
      <c r="A23" s="65">
        <v>5</v>
      </c>
      <c r="B23" s="75" t="s">
        <v>952</v>
      </c>
      <c r="C23" s="75" t="s">
        <v>145</v>
      </c>
      <c r="D23" s="75" t="s">
        <v>950</v>
      </c>
      <c r="E23" s="81">
        <v>15292</v>
      </c>
      <c r="F23" s="65" t="s">
        <v>49</v>
      </c>
      <c r="G23" s="9" t="s">
        <v>946</v>
      </c>
      <c r="H23" s="65" t="s">
        <v>954</v>
      </c>
      <c r="I23" s="65" t="s">
        <v>938</v>
      </c>
      <c r="J23" s="65" t="s">
        <v>63</v>
      </c>
      <c r="K23" s="65">
        <v>1</v>
      </c>
      <c r="L23" s="82">
        <v>42790</v>
      </c>
      <c r="M23" s="79"/>
      <c r="N23" s="79"/>
      <c r="O23" s="65" t="s">
        <v>1152</v>
      </c>
      <c r="P23" s="239"/>
      <c r="Q23" s="239"/>
      <c r="R23" s="240" t="s">
        <v>1152</v>
      </c>
      <c r="S23" s="84" t="s">
        <v>1216</v>
      </c>
      <c r="T23" s="12" t="s">
        <v>1219</v>
      </c>
    </row>
    <row r="24" spans="1:20" s="69" customFormat="1" ht="18.75">
      <c r="A24" s="65">
        <v>6</v>
      </c>
      <c r="B24" s="75" t="s">
        <v>952</v>
      </c>
      <c r="C24" s="75" t="s">
        <v>145</v>
      </c>
      <c r="D24" s="75" t="s">
        <v>950</v>
      </c>
      <c r="E24" s="81">
        <v>15292</v>
      </c>
      <c r="F24" s="65" t="s">
        <v>49</v>
      </c>
      <c r="G24" s="9" t="s">
        <v>946</v>
      </c>
      <c r="H24" s="65" t="s">
        <v>955</v>
      </c>
      <c r="I24" s="65" t="s">
        <v>938</v>
      </c>
      <c r="J24" s="65" t="s">
        <v>63</v>
      </c>
      <c r="K24" s="65">
        <v>1</v>
      </c>
      <c r="L24" s="82">
        <v>42790</v>
      </c>
      <c r="M24" s="79"/>
      <c r="N24" s="79"/>
      <c r="O24" s="65" t="s">
        <v>1152</v>
      </c>
      <c r="P24" s="239"/>
      <c r="Q24" s="239"/>
      <c r="R24" s="240" t="s">
        <v>1152</v>
      </c>
      <c r="S24" s="84" t="s">
        <v>1216</v>
      </c>
      <c r="T24" s="12" t="s">
        <v>1219</v>
      </c>
    </row>
    <row r="25" spans="1:20" s="94" customFormat="1" ht="18.75">
      <c r="A25" s="86">
        <v>7</v>
      </c>
      <c r="B25" s="87" t="s">
        <v>957</v>
      </c>
      <c r="C25" s="87" t="s">
        <v>145</v>
      </c>
      <c r="D25" s="87" t="s">
        <v>950</v>
      </c>
      <c r="E25" s="89">
        <v>15292</v>
      </c>
      <c r="F25" s="86" t="s">
        <v>49</v>
      </c>
      <c r="G25" s="56" t="s">
        <v>946</v>
      </c>
      <c r="H25" s="86" t="s">
        <v>956</v>
      </c>
      <c r="I25" s="86" t="s">
        <v>63</v>
      </c>
      <c r="J25" s="86" t="s">
        <v>63</v>
      </c>
      <c r="K25" s="86">
        <v>1</v>
      </c>
      <c r="L25" s="92">
        <v>0</v>
      </c>
      <c r="M25" s="91"/>
      <c r="N25" s="91"/>
      <c r="O25" s="86" t="s">
        <v>1174</v>
      </c>
      <c r="P25" s="237"/>
      <c r="Q25" s="237"/>
      <c r="R25" s="240" t="s">
        <v>1290</v>
      </c>
      <c r="S25" s="93"/>
      <c r="T25" s="94" t="s">
        <v>1228</v>
      </c>
    </row>
    <row r="26" spans="1:20" s="69" customFormat="1" ht="18.75">
      <c r="A26" s="65">
        <v>8</v>
      </c>
      <c r="B26" s="75" t="s">
        <v>944</v>
      </c>
      <c r="C26" s="75" t="s">
        <v>145</v>
      </c>
      <c r="D26" s="75" t="s">
        <v>945</v>
      </c>
      <c r="E26" s="81">
        <v>15313</v>
      </c>
      <c r="F26" s="65" t="s">
        <v>49</v>
      </c>
      <c r="G26" s="9" t="s">
        <v>943</v>
      </c>
      <c r="H26" s="65" t="s">
        <v>958</v>
      </c>
      <c r="I26" s="65" t="s">
        <v>63</v>
      </c>
      <c r="J26" s="65" t="s">
        <v>63</v>
      </c>
      <c r="K26" s="65">
        <v>1</v>
      </c>
      <c r="L26" s="82">
        <v>45650</v>
      </c>
      <c r="M26" s="79"/>
      <c r="N26" s="79"/>
      <c r="O26" s="65" t="s">
        <v>1174</v>
      </c>
      <c r="P26" s="239"/>
      <c r="Q26" s="239"/>
      <c r="R26" s="240" t="s">
        <v>1290</v>
      </c>
      <c r="S26" s="80"/>
    </row>
    <row r="27" spans="1:20" s="69" customFormat="1" ht="18.75">
      <c r="A27" s="65">
        <v>9</v>
      </c>
      <c r="B27" s="75" t="s">
        <v>961</v>
      </c>
      <c r="C27" s="75" t="s">
        <v>145</v>
      </c>
      <c r="D27" s="75" t="s">
        <v>962</v>
      </c>
      <c r="E27" s="81">
        <v>15375</v>
      </c>
      <c r="F27" s="65" t="s">
        <v>49</v>
      </c>
      <c r="G27" s="9" t="s">
        <v>959</v>
      </c>
      <c r="H27" s="65" t="s">
        <v>960</v>
      </c>
      <c r="I27" s="65" t="s">
        <v>63</v>
      </c>
      <c r="J27" s="65" t="s">
        <v>63</v>
      </c>
      <c r="K27" s="65">
        <v>1</v>
      </c>
      <c r="L27" s="82">
        <v>30000</v>
      </c>
      <c r="M27" s="79"/>
      <c r="N27" s="79"/>
      <c r="O27" s="65" t="s">
        <v>1174</v>
      </c>
      <c r="P27" s="239"/>
      <c r="Q27" s="239"/>
      <c r="R27" s="240" t="s">
        <v>1290</v>
      </c>
      <c r="S27" s="80"/>
    </row>
    <row r="28" spans="1:20" s="69" customFormat="1" ht="18.75">
      <c r="A28" s="65">
        <v>10</v>
      </c>
      <c r="B28" s="75" t="s">
        <v>961</v>
      </c>
      <c r="C28" s="75" t="s">
        <v>145</v>
      </c>
      <c r="D28" s="75" t="s">
        <v>962</v>
      </c>
      <c r="E28" s="81">
        <v>15375</v>
      </c>
      <c r="F28" s="65" t="s">
        <v>49</v>
      </c>
      <c r="G28" s="9" t="s">
        <v>963</v>
      </c>
      <c r="H28" s="65" t="s">
        <v>964</v>
      </c>
      <c r="I28" s="65" t="s">
        <v>63</v>
      </c>
      <c r="J28" s="65" t="s">
        <v>63</v>
      </c>
      <c r="K28" s="65">
        <v>1</v>
      </c>
      <c r="L28" s="82">
        <v>30000</v>
      </c>
      <c r="M28" s="79"/>
      <c r="N28" s="79"/>
      <c r="O28" s="65" t="s">
        <v>1174</v>
      </c>
      <c r="P28" s="239"/>
      <c r="Q28" s="239"/>
      <c r="R28" s="240" t="s">
        <v>1290</v>
      </c>
      <c r="S28" s="80"/>
    </row>
    <row r="29" spans="1:20" s="69" customFormat="1" ht="18.75">
      <c r="A29" s="65">
        <v>11</v>
      </c>
      <c r="B29" s="75" t="s">
        <v>967</v>
      </c>
      <c r="C29" s="75" t="s">
        <v>106</v>
      </c>
      <c r="D29" s="75" t="s">
        <v>920</v>
      </c>
      <c r="E29" s="81">
        <v>15390</v>
      </c>
      <c r="F29" s="65" t="s">
        <v>424</v>
      </c>
      <c r="G29" s="9" t="s">
        <v>965</v>
      </c>
      <c r="H29" s="65" t="s">
        <v>966</v>
      </c>
      <c r="I29" s="65" t="s">
        <v>948</v>
      </c>
      <c r="J29" s="65" t="s">
        <v>63</v>
      </c>
      <c r="K29" s="65">
        <v>1</v>
      </c>
      <c r="L29" s="82">
        <v>35000</v>
      </c>
      <c r="M29" s="79"/>
      <c r="N29" s="65" t="s">
        <v>1174</v>
      </c>
      <c r="O29" s="79"/>
      <c r="P29" s="239"/>
      <c r="Q29" s="240" t="s">
        <v>1290</v>
      </c>
      <c r="R29" s="239"/>
      <c r="S29" s="80"/>
    </row>
    <row r="30" spans="1:20" s="69" customFormat="1" ht="18.75">
      <c r="A30" s="65">
        <v>12</v>
      </c>
      <c r="B30" s="75" t="s">
        <v>971</v>
      </c>
      <c r="C30" s="85" t="s">
        <v>27</v>
      </c>
      <c r="D30" s="65">
        <v>69</v>
      </c>
      <c r="E30" s="81">
        <v>15567</v>
      </c>
      <c r="F30" s="65" t="s">
        <v>112</v>
      </c>
      <c r="G30" s="9" t="s">
        <v>968</v>
      </c>
      <c r="H30" s="65" t="s">
        <v>969</v>
      </c>
      <c r="I30" s="65" t="s">
        <v>970</v>
      </c>
      <c r="J30" s="65" t="s">
        <v>63</v>
      </c>
      <c r="K30" s="65">
        <v>1</v>
      </c>
      <c r="L30" s="82">
        <v>36500</v>
      </c>
      <c r="M30" s="79"/>
      <c r="N30" s="65" t="s">
        <v>1174</v>
      </c>
      <c r="O30" s="79"/>
      <c r="P30" s="239"/>
      <c r="Q30" s="240" t="s">
        <v>1290</v>
      </c>
      <c r="R30" s="239"/>
      <c r="S30" s="80"/>
    </row>
    <row r="31" spans="1:20" s="57" customFormat="1" ht="18.75">
      <c r="A31" s="222"/>
      <c r="B31" s="223" t="s">
        <v>944</v>
      </c>
      <c r="C31" s="223" t="s">
        <v>145</v>
      </c>
      <c r="D31" s="223" t="s">
        <v>945</v>
      </c>
      <c r="E31" s="224">
        <v>15313</v>
      </c>
      <c r="F31" s="222" t="s">
        <v>49</v>
      </c>
      <c r="G31" s="56" t="s">
        <v>943</v>
      </c>
      <c r="H31" s="222" t="s">
        <v>1249</v>
      </c>
      <c r="I31" s="222" t="s">
        <v>63</v>
      </c>
      <c r="J31" s="222" t="s">
        <v>1250</v>
      </c>
      <c r="K31" s="222">
        <v>1</v>
      </c>
      <c r="L31" s="225">
        <v>0</v>
      </c>
      <c r="M31" s="56"/>
      <c r="N31" s="56"/>
      <c r="O31" s="56"/>
      <c r="P31" s="241"/>
      <c r="Q31" s="241"/>
      <c r="R31" s="240" t="s">
        <v>1290</v>
      </c>
      <c r="S31" s="226" t="s">
        <v>1250</v>
      </c>
      <c r="T31" s="56" t="s">
        <v>1260</v>
      </c>
    </row>
    <row r="32" spans="1:20" s="10" customFormat="1" ht="18">
      <c r="A32" s="8">
        <v>2</v>
      </c>
      <c r="B32" s="13" t="s">
        <v>944</v>
      </c>
      <c r="C32" s="13" t="s">
        <v>145</v>
      </c>
      <c r="D32" s="13" t="s">
        <v>945</v>
      </c>
      <c r="E32" s="52">
        <v>15313</v>
      </c>
      <c r="F32" s="8" t="s">
        <v>49</v>
      </c>
      <c r="G32" s="9" t="s">
        <v>943</v>
      </c>
      <c r="H32" s="8" t="s">
        <v>1251</v>
      </c>
      <c r="I32" s="8" t="s">
        <v>63</v>
      </c>
      <c r="J32" s="8" t="s">
        <v>1252</v>
      </c>
      <c r="K32" s="8">
        <v>1</v>
      </c>
      <c r="L32" s="14">
        <v>45650</v>
      </c>
      <c r="M32" s="9"/>
      <c r="N32" s="9"/>
      <c r="O32" s="9"/>
      <c r="P32" s="242"/>
      <c r="Q32" s="242"/>
      <c r="R32" s="270" t="s">
        <v>1152</v>
      </c>
      <c r="S32" s="220" t="s">
        <v>1252</v>
      </c>
      <c r="T32" s="221" t="s">
        <v>1261</v>
      </c>
    </row>
    <row r="33" spans="1:20" s="10" customFormat="1" ht="18">
      <c r="A33" s="8">
        <v>3</v>
      </c>
      <c r="B33" s="13" t="s">
        <v>944</v>
      </c>
      <c r="C33" s="13" t="s">
        <v>145</v>
      </c>
      <c r="D33" s="13" t="s">
        <v>945</v>
      </c>
      <c r="E33" s="52">
        <v>15313</v>
      </c>
      <c r="F33" s="8" t="s">
        <v>49</v>
      </c>
      <c r="G33" s="9" t="s">
        <v>943</v>
      </c>
      <c r="H33" s="8" t="s">
        <v>1253</v>
      </c>
      <c r="I33" s="8" t="s">
        <v>63</v>
      </c>
      <c r="J33" s="8" t="s">
        <v>1252</v>
      </c>
      <c r="K33" s="8">
        <v>1</v>
      </c>
      <c r="L33" s="14">
        <v>45650</v>
      </c>
      <c r="M33" s="9"/>
      <c r="N33" s="9"/>
      <c r="O33" s="9"/>
      <c r="P33" s="242"/>
      <c r="Q33" s="242"/>
      <c r="R33" s="270" t="s">
        <v>1152</v>
      </c>
      <c r="S33" s="220" t="s">
        <v>1252</v>
      </c>
      <c r="T33" s="221" t="s">
        <v>1261</v>
      </c>
    </row>
    <row r="34" spans="1:20" s="10" customFormat="1" ht="18">
      <c r="A34" s="8">
        <v>4</v>
      </c>
      <c r="B34" s="13" t="s">
        <v>961</v>
      </c>
      <c r="C34" s="13" t="s">
        <v>145</v>
      </c>
      <c r="D34" s="13" t="s">
        <v>962</v>
      </c>
      <c r="E34" s="52">
        <v>15375</v>
      </c>
      <c r="F34" s="8" t="s">
        <v>49</v>
      </c>
      <c r="G34" s="9" t="s">
        <v>1254</v>
      </c>
      <c r="H34" s="8" t="s">
        <v>1255</v>
      </c>
      <c r="I34" s="8" t="s">
        <v>63</v>
      </c>
      <c r="J34" s="8" t="s">
        <v>1256</v>
      </c>
      <c r="K34" s="8">
        <v>1</v>
      </c>
      <c r="L34" s="14">
        <v>30000</v>
      </c>
      <c r="M34" s="9"/>
      <c r="N34" s="9"/>
      <c r="O34" s="9"/>
      <c r="P34" s="242"/>
      <c r="Q34" s="242"/>
      <c r="R34" s="270" t="s">
        <v>1152</v>
      </c>
      <c r="S34" s="220" t="s">
        <v>1256</v>
      </c>
      <c r="T34" s="221" t="s">
        <v>1261</v>
      </c>
    </row>
    <row r="35" spans="1:20" s="10" customFormat="1" ht="18">
      <c r="A35" s="8">
        <v>5</v>
      </c>
      <c r="B35" s="13" t="s">
        <v>961</v>
      </c>
      <c r="C35" s="13" t="s">
        <v>145</v>
      </c>
      <c r="D35" s="13" t="s">
        <v>962</v>
      </c>
      <c r="E35" s="52">
        <v>15375</v>
      </c>
      <c r="F35" s="8" t="s">
        <v>49</v>
      </c>
      <c r="G35" s="9" t="s">
        <v>1257</v>
      </c>
      <c r="H35" s="8" t="s">
        <v>1258</v>
      </c>
      <c r="I35" s="8" t="s">
        <v>63</v>
      </c>
      <c r="J35" s="8" t="s">
        <v>1259</v>
      </c>
      <c r="K35" s="8">
        <v>1</v>
      </c>
      <c r="L35" s="14">
        <v>30000</v>
      </c>
      <c r="M35" s="9"/>
      <c r="N35" s="9"/>
      <c r="O35" s="9"/>
      <c r="P35" s="242"/>
      <c r="Q35" s="242"/>
      <c r="R35" s="270" t="s">
        <v>1152</v>
      </c>
      <c r="S35" s="220" t="s">
        <v>1259</v>
      </c>
      <c r="T35" s="221" t="s">
        <v>1261</v>
      </c>
    </row>
    <row r="36" spans="1:20" s="69" customFormat="1" ht="18.75">
      <c r="A36" s="65">
        <v>1</v>
      </c>
      <c r="B36" s="75" t="s">
        <v>1017</v>
      </c>
      <c r="C36" s="75" t="s">
        <v>145</v>
      </c>
      <c r="D36" s="75" t="s">
        <v>1018</v>
      </c>
      <c r="E36" s="76">
        <v>15646</v>
      </c>
      <c r="F36" s="74" t="s">
        <v>49</v>
      </c>
      <c r="G36" s="4" t="s">
        <v>1014</v>
      </c>
      <c r="H36" s="74" t="s">
        <v>1015</v>
      </c>
      <c r="I36" s="74" t="s">
        <v>1016</v>
      </c>
      <c r="J36" s="77" t="s">
        <v>63</v>
      </c>
      <c r="K36" s="74">
        <v>1</v>
      </c>
      <c r="L36" s="78">
        <v>48000</v>
      </c>
      <c r="M36" s="79"/>
      <c r="N36" s="65" t="s">
        <v>1174</v>
      </c>
      <c r="O36" s="79"/>
      <c r="P36" s="239"/>
      <c r="Q36" s="240"/>
      <c r="R36" s="240" t="s">
        <v>1292</v>
      </c>
      <c r="S36" s="113" t="s">
        <v>1293</v>
      </c>
      <c r="T36" s="113"/>
    </row>
    <row r="37" spans="1:20" s="69" customFormat="1" ht="18.75">
      <c r="A37" s="65">
        <v>2</v>
      </c>
      <c r="B37" s="75" t="s">
        <v>1021</v>
      </c>
      <c r="C37" s="75" t="s">
        <v>33</v>
      </c>
      <c r="D37" s="75" t="s">
        <v>1022</v>
      </c>
      <c r="E37" s="76">
        <v>15720</v>
      </c>
      <c r="F37" s="74" t="s">
        <v>927</v>
      </c>
      <c r="G37" s="4" t="s">
        <v>1019</v>
      </c>
      <c r="H37" s="74" t="s">
        <v>1020</v>
      </c>
      <c r="I37" s="74" t="s">
        <v>63</v>
      </c>
      <c r="J37" s="77" t="s">
        <v>63</v>
      </c>
      <c r="K37" s="74">
        <v>1</v>
      </c>
      <c r="L37" s="78">
        <v>280000</v>
      </c>
      <c r="M37" s="79"/>
      <c r="N37" s="79"/>
      <c r="O37" s="240" t="s">
        <v>1152</v>
      </c>
      <c r="P37" s="239"/>
      <c r="Q37" s="239"/>
      <c r="R37" s="240" t="s">
        <v>1152</v>
      </c>
      <c r="S37" s="80"/>
      <c r="T37" s="12" t="s">
        <v>1219</v>
      </c>
    </row>
    <row r="38" spans="1:20" s="69" customFormat="1" ht="18.75">
      <c r="A38" s="65">
        <v>3</v>
      </c>
      <c r="B38" s="75" t="s">
        <v>1026</v>
      </c>
      <c r="C38" s="75" t="s">
        <v>145</v>
      </c>
      <c r="D38" s="75" t="s">
        <v>1027</v>
      </c>
      <c r="E38" s="76">
        <v>15830</v>
      </c>
      <c r="F38" s="74" t="s">
        <v>49</v>
      </c>
      <c r="G38" s="4" t="s">
        <v>1023</v>
      </c>
      <c r="H38" s="74" t="s">
        <v>1024</v>
      </c>
      <c r="I38" s="74" t="s">
        <v>1025</v>
      </c>
      <c r="J38" s="77" t="s">
        <v>63</v>
      </c>
      <c r="K38" s="74">
        <v>1</v>
      </c>
      <c r="L38" s="78">
        <v>36300</v>
      </c>
      <c r="M38" s="79"/>
      <c r="N38" s="79"/>
      <c r="O38" s="240" t="s">
        <v>1174</v>
      </c>
      <c r="P38" s="239"/>
      <c r="Q38" s="239"/>
      <c r="R38" s="240" t="s">
        <v>1174</v>
      </c>
      <c r="S38" s="80"/>
    </row>
    <row r="39" spans="1:20" s="69" customFormat="1" ht="18.75">
      <c r="A39" s="65">
        <v>4</v>
      </c>
      <c r="B39" s="75" t="s">
        <v>1030</v>
      </c>
      <c r="C39" s="75" t="s">
        <v>145</v>
      </c>
      <c r="D39" s="75" t="s">
        <v>1031</v>
      </c>
      <c r="E39" s="76">
        <v>15852</v>
      </c>
      <c r="F39" s="74" t="s">
        <v>49</v>
      </c>
      <c r="G39" s="4" t="s">
        <v>1028</v>
      </c>
      <c r="H39" s="74" t="s">
        <v>1029</v>
      </c>
      <c r="I39" s="74" t="s">
        <v>938</v>
      </c>
      <c r="J39" s="77" t="s">
        <v>63</v>
      </c>
      <c r="K39" s="74">
        <v>1</v>
      </c>
      <c r="L39" s="78">
        <v>50000</v>
      </c>
      <c r="M39" s="79"/>
      <c r="N39" s="65" t="s">
        <v>1174</v>
      </c>
      <c r="O39" s="240" t="s">
        <v>1152</v>
      </c>
      <c r="P39" s="239"/>
      <c r="Q39" s="240"/>
      <c r="R39" s="240" t="s">
        <v>1152</v>
      </c>
      <c r="S39" s="84" t="s">
        <v>1212</v>
      </c>
      <c r="T39" s="12" t="s">
        <v>1219</v>
      </c>
    </row>
    <row r="40" spans="1:20" s="69" customFormat="1" ht="18.75">
      <c r="A40" s="65">
        <v>5</v>
      </c>
      <c r="B40" s="75" t="s">
        <v>1034</v>
      </c>
      <c r="C40" s="75" t="s">
        <v>106</v>
      </c>
      <c r="D40" s="75" t="s">
        <v>932</v>
      </c>
      <c r="E40" s="76">
        <v>15941</v>
      </c>
      <c r="F40" s="74" t="s">
        <v>44</v>
      </c>
      <c r="G40" s="4" t="s">
        <v>1032</v>
      </c>
      <c r="H40" s="74" t="s">
        <v>1033</v>
      </c>
      <c r="I40" s="74" t="s">
        <v>101</v>
      </c>
      <c r="J40" s="77" t="s">
        <v>63</v>
      </c>
      <c r="K40" s="74">
        <v>1</v>
      </c>
      <c r="L40" s="78">
        <v>49600</v>
      </c>
      <c r="M40" s="65" t="s">
        <v>1174</v>
      </c>
      <c r="N40" s="79"/>
      <c r="O40" s="79"/>
      <c r="P40" s="240" t="s">
        <v>1174</v>
      </c>
      <c r="Q40" s="239"/>
      <c r="R40" s="239"/>
      <c r="S40" s="80"/>
    </row>
    <row r="41" spans="1:20" s="69" customFormat="1" ht="18.75">
      <c r="A41" s="65">
        <v>6</v>
      </c>
      <c r="B41" s="75" t="s">
        <v>1034</v>
      </c>
      <c r="C41" s="75" t="s">
        <v>106</v>
      </c>
      <c r="D41" s="75" t="s">
        <v>932</v>
      </c>
      <c r="E41" s="76">
        <v>15941</v>
      </c>
      <c r="F41" s="74" t="s">
        <v>44</v>
      </c>
      <c r="G41" s="4" t="s">
        <v>1032</v>
      </c>
      <c r="H41" s="74" t="s">
        <v>1035</v>
      </c>
      <c r="I41" s="74" t="s">
        <v>101</v>
      </c>
      <c r="J41" s="77" t="s">
        <v>63</v>
      </c>
      <c r="K41" s="74">
        <v>1</v>
      </c>
      <c r="L41" s="78">
        <v>49600</v>
      </c>
      <c r="M41" s="65" t="s">
        <v>1174</v>
      </c>
      <c r="N41" s="79"/>
      <c r="O41" s="79"/>
      <c r="P41" s="240" t="s">
        <v>1174</v>
      </c>
      <c r="Q41" s="239"/>
      <c r="R41" s="239"/>
      <c r="S41" s="80"/>
    </row>
    <row r="42" spans="1:20" s="69" customFormat="1" ht="18.75">
      <c r="A42" s="65">
        <v>7</v>
      </c>
      <c r="B42" s="75" t="s">
        <v>1034</v>
      </c>
      <c r="C42" s="75" t="s">
        <v>106</v>
      </c>
      <c r="D42" s="75" t="s">
        <v>1038</v>
      </c>
      <c r="E42" s="76">
        <v>15941</v>
      </c>
      <c r="F42" s="74" t="s">
        <v>44</v>
      </c>
      <c r="G42" s="4" t="s">
        <v>1036</v>
      </c>
      <c r="H42" s="74" t="s">
        <v>1037</v>
      </c>
      <c r="I42" s="74" t="s">
        <v>101</v>
      </c>
      <c r="J42" s="77" t="s">
        <v>63</v>
      </c>
      <c r="K42" s="74">
        <v>1</v>
      </c>
      <c r="L42" s="78">
        <v>59600</v>
      </c>
      <c r="M42" s="65" t="s">
        <v>1174</v>
      </c>
      <c r="N42" s="79"/>
      <c r="O42" s="79"/>
      <c r="P42" s="240" t="s">
        <v>1174</v>
      </c>
      <c r="Q42" s="239"/>
      <c r="R42" s="239"/>
      <c r="S42" s="80"/>
    </row>
    <row r="43" spans="1:20" s="69" customFormat="1" ht="18.75">
      <c r="A43" s="65">
        <v>8</v>
      </c>
      <c r="B43" s="75" t="s">
        <v>1034</v>
      </c>
      <c r="C43" s="75" t="s">
        <v>106</v>
      </c>
      <c r="D43" s="75" t="s">
        <v>1038</v>
      </c>
      <c r="E43" s="76">
        <v>15941</v>
      </c>
      <c r="F43" s="74" t="s">
        <v>44</v>
      </c>
      <c r="G43" s="4" t="s">
        <v>1036</v>
      </c>
      <c r="H43" s="74" t="s">
        <v>1039</v>
      </c>
      <c r="I43" s="74" t="s">
        <v>101</v>
      </c>
      <c r="J43" s="77" t="s">
        <v>63</v>
      </c>
      <c r="K43" s="74">
        <v>1</v>
      </c>
      <c r="L43" s="78">
        <v>59600</v>
      </c>
      <c r="M43" s="65" t="s">
        <v>1174</v>
      </c>
      <c r="N43" s="79"/>
      <c r="O43" s="79"/>
      <c r="P43" s="240" t="s">
        <v>1174</v>
      </c>
      <c r="Q43" s="239"/>
      <c r="R43" s="239"/>
      <c r="S43" s="80"/>
    </row>
    <row r="44" spans="1:20" s="69" customFormat="1" ht="18.75">
      <c r="A44" s="65">
        <v>9</v>
      </c>
      <c r="B44" s="75" t="s">
        <v>1034</v>
      </c>
      <c r="C44" s="75" t="s">
        <v>106</v>
      </c>
      <c r="D44" s="75" t="s">
        <v>1042</v>
      </c>
      <c r="E44" s="76">
        <v>15941</v>
      </c>
      <c r="F44" s="74" t="s">
        <v>44</v>
      </c>
      <c r="G44" s="4" t="s">
        <v>1040</v>
      </c>
      <c r="H44" s="74" t="s">
        <v>1041</v>
      </c>
      <c r="I44" s="74" t="s">
        <v>101</v>
      </c>
      <c r="J44" s="77" t="s">
        <v>63</v>
      </c>
      <c r="K44" s="74">
        <v>1</v>
      </c>
      <c r="L44" s="78">
        <v>43000</v>
      </c>
      <c r="M44" s="65" t="s">
        <v>1174</v>
      </c>
      <c r="N44" s="79"/>
      <c r="O44" s="79"/>
      <c r="P44" s="240" t="s">
        <v>1174</v>
      </c>
      <c r="Q44" s="239"/>
      <c r="R44" s="239"/>
      <c r="S44" s="80"/>
    </row>
    <row r="45" spans="1:20" s="69" customFormat="1" ht="18.75">
      <c r="A45" s="65">
        <v>10</v>
      </c>
      <c r="B45" s="75" t="s">
        <v>1034</v>
      </c>
      <c r="C45" s="75" t="s">
        <v>106</v>
      </c>
      <c r="D45" s="75" t="s">
        <v>1042</v>
      </c>
      <c r="E45" s="76">
        <v>15941</v>
      </c>
      <c r="F45" s="74" t="s">
        <v>44</v>
      </c>
      <c r="G45" s="4" t="s">
        <v>1040</v>
      </c>
      <c r="H45" s="74" t="s">
        <v>1043</v>
      </c>
      <c r="I45" s="74" t="s">
        <v>101</v>
      </c>
      <c r="J45" s="77" t="s">
        <v>63</v>
      </c>
      <c r="K45" s="74">
        <v>1</v>
      </c>
      <c r="L45" s="78">
        <v>43000</v>
      </c>
      <c r="M45" s="65" t="s">
        <v>1174</v>
      </c>
      <c r="N45" s="79"/>
      <c r="O45" s="79"/>
      <c r="P45" s="240" t="s">
        <v>1174</v>
      </c>
      <c r="Q45" s="239"/>
      <c r="R45" s="239"/>
      <c r="S45" s="80"/>
    </row>
    <row r="46" spans="1:20" s="69" customFormat="1" ht="18.75">
      <c r="A46" s="65">
        <v>11</v>
      </c>
      <c r="B46" s="75" t="s">
        <v>1034</v>
      </c>
      <c r="C46" s="75" t="s">
        <v>106</v>
      </c>
      <c r="D46" s="75" t="s">
        <v>1042</v>
      </c>
      <c r="E46" s="76">
        <v>15941</v>
      </c>
      <c r="F46" s="74" t="s">
        <v>44</v>
      </c>
      <c r="G46" s="4" t="s">
        <v>1044</v>
      </c>
      <c r="H46" s="74" t="s">
        <v>1045</v>
      </c>
      <c r="I46" s="74" t="s">
        <v>101</v>
      </c>
      <c r="J46" s="77" t="s">
        <v>63</v>
      </c>
      <c r="K46" s="74">
        <v>1</v>
      </c>
      <c r="L46" s="78">
        <v>160000</v>
      </c>
      <c r="M46" s="65" t="s">
        <v>1174</v>
      </c>
      <c r="N46" s="79"/>
      <c r="O46" s="79"/>
      <c r="P46" s="240" t="s">
        <v>1174</v>
      </c>
      <c r="Q46" s="239"/>
      <c r="R46" s="239"/>
      <c r="S46" s="80"/>
    </row>
    <row r="47" spans="1:20" s="69" customFormat="1" ht="18.75">
      <c r="A47" s="65">
        <v>1</v>
      </c>
      <c r="B47" s="75" t="s">
        <v>1047</v>
      </c>
      <c r="C47" s="75" t="s">
        <v>36</v>
      </c>
      <c r="D47" s="65">
        <v>94</v>
      </c>
      <c r="E47" s="74" t="s">
        <v>1046</v>
      </c>
      <c r="F47" s="74" t="s">
        <v>28</v>
      </c>
      <c r="G47" s="4" t="s">
        <v>1048</v>
      </c>
      <c r="H47" s="74" t="s">
        <v>1049</v>
      </c>
      <c r="I47" s="74" t="s">
        <v>31</v>
      </c>
      <c r="J47" s="65" t="s">
        <v>1050</v>
      </c>
      <c r="K47" s="74">
        <v>1</v>
      </c>
      <c r="L47" s="78">
        <v>56400</v>
      </c>
      <c r="M47" s="79"/>
      <c r="N47" s="65" t="s">
        <v>1174</v>
      </c>
      <c r="O47" s="79"/>
      <c r="P47" s="239"/>
      <c r="Q47" s="240" t="s">
        <v>1174</v>
      </c>
      <c r="R47" s="239"/>
      <c r="S47" s="96" t="s">
        <v>1188</v>
      </c>
    </row>
    <row r="48" spans="1:20" s="69" customFormat="1" ht="18.75">
      <c r="A48" s="65">
        <v>2</v>
      </c>
      <c r="B48" s="75" t="s">
        <v>1047</v>
      </c>
      <c r="C48" s="75" t="s">
        <v>36</v>
      </c>
      <c r="D48" s="65">
        <v>51</v>
      </c>
      <c r="E48" s="74" t="s">
        <v>1046</v>
      </c>
      <c r="F48" s="74" t="s">
        <v>28</v>
      </c>
      <c r="G48" s="4" t="s">
        <v>1051</v>
      </c>
      <c r="H48" s="74" t="s">
        <v>1052</v>
      </c>
      <c r="I48" s="74" t="s">
        <v>31</v>
      </c>
      <c r="J48" s="65" t="s">
        <v>1050</v>
      </c>
      <c r="K48" s="74">
        <v>1</v>
      </c>
      <c r="L48" s="78">
        <v>39800</v>
      </c>
      <c r="M48" s="79"/>
      <c r="N48" s="65" t="s">
        <v>1174</v>
      </c>
      <c r="O48" s="79"/>
      <c r="P48" s="239"/>
      <c r="Q48" s="240" t="s">
        <v>1174</v>
      </c>
      <c r="R48" s="239"/>
      <c r="S48" s="97" t="s">
        <v>1189</v>
      </c>
    </row>
    <row r="49" spans="1:20" s="69" customFormat="1" ht="18.75">
      <c r="A49" s="65">
        <v>3</v>
      </c>
      <c r="B49" s="75" t="s">
        <v>1054</v>
      </c>
      <c r="C49" s="75" t="s">
        <v>54</v>
      </c>
      <c r="D49" s="75" t="s">
        <v>1058</v>
      </c>
      <c r="E49" s="65" t="s">
        <v>1053</v>
      </c>
      <c r="F49" s="65" t="s">
        <v>49</v>
      </c>
      <c r="G49" s="9" t="s">
        <v>1055</v>
      </c>
      <c r="H49" s="65" t="s">
        <v>1056</v>
      </c>
      <c r="I49" s="65" t="s">
        <v>1057</v>
      </c>
      <c r="J49" s="65" t="s">
        <v>1050</v>
      </c>
      <c r="K49" s="65">
        <v>1</v>
      </c>
      <c r="L49" s="82">
        <v>30923</v>
      </c>
      <c r="M49" s="79"/>
      <c r="N49" s="79"/>
      <c r="O49" s="65" t="s">
        <v>1152</v>
      </c>
      <c r="P49" s="239"/>
      <c r="Q49" s="239"/>
      <c r="R49" s="240" t="s">
        <v>1152</v>
      </c>
      <c r="S49" s="84" t="s">
        <v>1217</v>
      </c>
      <c r="T49" s="12" t="s">
        <v>1219</v>
      </c>
    </row>
    <row r="50" spans="1:20" s="69" customFormat="1" ht="18.75">
      <c r="A50" s="65">
        <v>4</v>
      </c>
      <c r="B50" s="75" t="s">
        <v>1060</v>
      </c>
      <c r="C50" s="75" t="s">
        <v>145</v>
      </c>
      <c r="D50" s="75" t="s">
        <v>1064</v>
      </c>
      <c r="E50" s="65" t="s">
        <v>1059</v>
      </c>
      <c r="F50" s="65" t="s">
        <v>49</v>
      </c>
      <c r="G50" s="9" t="s">
        <v>1061</v>
      </c>
      <c r="H50" s="65" t="s">
        <v>1062</v>
      </c>
      <c r="I50" s="65" t="s">
        <v>227</v>
      </c>
      <c r="J50" s="65" t="s">
        <v>1063</v>
      </c>
      <c r="K50" s="65">
        <v>1</v>
      </c>
      <c r="L50" s="82">
        <v>48150</v>
      </c>
      <c r="M50" s="79"/>
      <c r="N50" s="79"/>
      <c r="O50" s="65" t="s">
        <v>1174</v>
      </c>
      <c r="P50" s="239"/>
      <c r="Q50" s="239"/>
      <c r="R50" s="271" t="s">
        <v>1180</v>
      </c>
      <c r="S50" s="84"/>
    </row>
    <row r="51" spans="1:20" s="69" customFormat="1" ht="18.75">
      <c r="A51" s="65">
        <v>5</v>
      </c>
      <c r="B51" s="75" t="s">
        <v>1066</v>
      </c>
      <c r="C51" s="75" t="s">
        <v>145</v>
      </c>
      <c r="D51" s="75" t="s">
        <v>1071</v>
      </c>
      <c r="E51" s="65" t="s">
        <v>1065</v>
      </c>
      <c r="F51" s="65" t="s">
        <v>49</v>
      </c>
      <c r="G51" s="9" t="s">
        <v>1067</v>
      </c>
      <c r="H51" s="65" t="s">
        <v>1068</v>
      </c>
      <c r="I51" s="65" t="s">
        <v>1069</v>
      </c>
      <c r="J51" s="65" t="s">
        <v>1070</v>
      </c>
      <c r="K51" s="65">
        <v>1</v>
      </c>
      <c r="L51" s="82">
        <v>34500</v>
      </c>
      <c r="M51" s="79"/>
      <c r="N51" s="79"/>
      <c r="O51" s="79"/>
      <c r="P51" s="239"/>
      <c r="Q51" s="239"/>
      <c r="R51" s="240" t="s">
        <v>1174</v>
      </c>
      <c r="S51" s="84"/>
    </row>
    <row r="52" spans="1:20" s="69" customFormat="1" ht="18.75">
      <c r="A52" s="65">
        <v>6</v>
      </c>
      <c r="B52" s="65" t="s">
        <v>1073</v>
      </c>
      <c r="C52" s="65" t="s">
        <v>145</v>
      </c>
      <c r="D52" s="65">
        <v>48</v>
      </c>
      <c r="E52" s="65" t="s">
        <v>1072</v>
      </c>
      <c r="F52" s="65" t="s">
        <v>49</v>
      </c>
      <c r="G52" s="9" t="s">
        <v>1074</v>
      </c>
      <c r="H52" s="65" t="s">
        <v>1075</v>
      </c>
      <c r="I52" s="65"/>
      <c r="J52" s="65" t="s">
        <v>1076</v>
      </c>
      <c r="K52" s="65">
        <v>1</v>
      </c>
      <c r="L52" s="82">
        <v>38413</v>
      </c>
      <c r="M52" s="79"/>
      <c r="N52" s="79"/>
      <c r="O52" s="65" t="s">
        <v>1174</v>
      </c>
      <c r="P52" s="239"/>
      <c r="Q52" s="239"/>
      <c r="R52" s="240" t="s">
        <v>1174</v>
      </c>
      <c r="S52" s="84"/>
    </row>
    <row r="53" spans="1:20" s="69" customFormat="1" ht="18.75">
      <c r="A53" s="65">
        <v>7</v>
      </c>
      <c r="B53" s="65" t="s">
        <v>1073</v>
      </c>
      <c r="C53" s="65" t="s">
        <v>145</v>
      </c>
      <c r="D53" s="65">
        <v>48</v>
      </c>
      <c r="E53" s="65" t="s">
        <v>1072</v>
      </c>
      <c r="F53" s="65" t="s">
        <v>49</v>
      </c>
      <c r="G53" s="9" t="s">
        <v>1074</v>
      </c>
      <c r="H53" s="65" t="s">
        <v>1077</v>
      </c>
      <c r="I53" s="65"/>
      <c r="J53" s="65" t="s">
        <v>1076</v>
      </c>
      <c r="K53" s="65">
        <v>1</v>
      </c>
      <c r="L53" s="82">
        <v>38413</v>
      </c>
      <c r="M53" s="79"/>
      <c r="N53" s="79"/>
      <c r="O53" s="65" t="s">
        <v>1174</v>
      </c>
      <c r="P53" s="239"/>
      <c r="Q53" s="239"/>
      <c r="R53" s="240" t="s">
        <v>1174</v>
      </c>
      <c r="S53" s="84"/>
    </row>
    <row r="54" spans="1:20" s="69" customFormat="1" ht="18.75">
      <c r="A54" s="65">
        <v>8</v>
      </c>
      <c r="B54" s="75" t="s">
        <v>1079</v>
      </c>
      <c r="C54" s="75" t="s">
        <v>33</v>
      </c>
      <c r="D54" s="75" t="s">
        <v>1082</v>
      </c>
      <c r="E54" s="65" t="s">
        <v>1078</v>
      </c>
      <c r="F54" s="65" t="s">
        <v>28</v>
      </c>
      <c r="G54" s="9" t="s">
        <v>1080</v>
      </c>
      <c r="H54" s="65" t="s">
        <v>1081</v>
      </c>
      <c r="I54" s="65"/>
      <c r="J54" s="65" t="s">
        <v>114</v>
      </c>
      <c r="K54" s="65">
        <v>1</v>
      </c>
      <c r="L54" s="82">
        <v>108000</v>
      </c>
      <c r="M54" s="79"/>
      <c r="N54" s="79"/>
      <c r="O54" s="65" t="s">
        <v>1152</v>
      </c>
      <c r="P54" s="239"/>
      <c r="Q54" s="239"/>
      <c r="R54" s="240" t="s">
        <v>1152</v>
      </c>
      <c r="S54" s="84"/>
      <c r="T54" s="12" t="s">
        <v>1219</v>
      </c>
    </row>
    <row r="55" spans="1:20" s="69" customFormat="1" ht="18.75">
      <c r="A55" s="65">
        <v>10</v>
      </c>
      <c r="B55" s="65" t="s">
        <v>1088</v>
      </c>
      <c r="C55" s="65" t="s">
        <v>59</v>
      </c>
      <c r="D55" s="65">
        <v>108</v>
      </c>
      <c r="E55" s="65" t="s">
        <v>1087</v>
      </c>
      <c r="F55" s="65" t="s">
        <v>40</v>
      </c>
      <c r="G55" s="9" t="s">
        <v>1089</v>
      </c>
      <c r="H55" s="65" t="s">
        <v>1090</v>
      </c>
      <c r="I55" s="65" t="s">
        <v>84</v>
      </c>
      <c r="J55" s="65" t="s">
        <v>114</v>
      </c>
      <c r="K55" s="65">
        <v>1</v>
      </c>
      <c r="L55" s="82">
        <v>42800</v>
      </c>
      <c r="M55" s="79"/>
      <c r="N55" s="79"/>
      <c r="O55" s="65" t="s">
        <v>1152</v>
      </c>
      <c r="P55" s="239"/>
      <c r="Q55" s="239"/>
      <c r="R55" s="240" t="s">
        <v>1152</v>
      </c>
      <c r="S55" s="84" t="s">
        <v>1218</v>
      </c>
      <c r="T55" s="12" t="s">
        <v>1219</v>
      </c>
    </row>
    <row r="56" spans="1:20" s="69" customFormat="1" ht="18.75">
      <c r="A56" s="65">
        <v>11</v>
      </c>
      <c r="B56" s="65" t="s">
        <v>1092</v>
      </c>
      <c r="C56" s="75" t="s">
        <v>1096</v>
      </c>
      <c r="D56" s="65">
        <v>69</v>
      </c>
      <c r="E56" s="65" t="s">
        <v>1091</v>
      </c>
      <c r="F56" s="65" t="s">
        <v>40</v>
      </c>
      <c r="G56" s="9" t="s">
        <v>1093</v>
      </c>
      <c r="H56" s="65" t="s">
        <v>1094</v>
      </c>
      <c r="I56" s="65" t="s">
        <v>1095</v>
      </c>
      <c r="J56" s="65" t="s">
        <v>114</v>
      </c>
      <c r="K56" s="65">
        <v>1</v>
      </c>
      <c r="L56" s="82">
        <v>37000</v>
      </c>
      <c r="M56" s="79"/>
      <c r="N56" s="65" t="s">
        <v>1174</v>
      </c>
      <c r="O56" s="79"/>
      <c r="P56" s="239"/>
      <c r="Q56" s="240" t="s">
        <v>1174</v>
      </c>
      <c r="R56" s="239"/>
      <c r="S56" s="84"/>
    </row>
    <row r="57" spans="1:20" s="69" customFormat="1" ht="18.75">
      <c r="A57" s="65">
        <v>12</v>
      </c>
      <c r="B57" s="65" t="s">
        <v>1098</v>
      </c>
      <c r="C57" s="75" t="s">
        <v>59</v>
      </c>
      <c r="D57" s="65">
        <v>110</v>
      </c>
      <c r="E57" s="65" t="s">
        <v>1097</v>
      </c>
      <c r="F57" s="65" t="s">
        <v>40</v>
      </c>
      <c r="G57" s="9" t="s">
        <v>1099</v>
      </c>
      <c r="H57" s="65" t="s">
        <v>1100</v>
      </c>
      <c r="I57" s="65" t="s">
        <v>1101</v>
      </c>
      <c r="J57" s="65" t="s">
        <v>1102</v>
      </c>
      <c r="K57" s="65">
        <v>1</v>
      </c>
      <c r="L57" s="82">
        <v>35000</v>
      </c>
      <c r="M57" s="79"/>
      <c r="N57" s="79"/>
      <c r="O57" s="79"/>
      <c r="P57" s="239"/>
      <c r="Q57" s="239"/>
      <c r="R57" s="240" t="s">
        <v>1174</v>
      </c>
      <c r="S57" s="84" t="s">
        <v>1323</v>
      </c>
    </row>
    <row r="58" spans="1:20" s="103" customFormat="1" ht="18.75">
      <c r="A58" s="98">
        <v>13</v>
      </c>
      <c r="B58" s="98" t="s">
        <v>1084</v>
      </c>
      <c r="C58" s="99" t="s">
        <v>43</v>
      </c>
      <c r="D58" s="98">
        <v>66</v>
      </c>
      <c r="E58" s="98" t="s">
        <v>1083</v>
      </c>
      <c r="F58" s="98" t="s">
        <v>40</v>
      </c>
      <c r="G58" s="15" t="s">
        <v>1085</v>
      </c>
      <c r="H58" s="98" t="s">
        <v>1086</v>
      </c>
      <c r="I58" s="98" t="s">
        <v>1069</v>
      </c>
      <c r="J58" s="98" t="s">
        <v>1070</v>
      </c>
      <c r="K58" s="98">
        <v>1</v>
      </c>
      <c r="L58" s="101">
        <v>47800</v>
      </c>
      <c r="M58" s="100"/>
      <c r="N58" s="100"/>
      <c r="O58" s="65" t="s">
        <v>1174</v>
      </c>
      <c r="P58" s="243"/>
      <c r="Q58" s="243"/>
      <c r="R58" s="240" t="s">
        <v>1174</v>
      </c>
      <c r="S58" s="102"/>
    </row>
    <row r="59" spans="1:20" s="109" customFormat="1" ht="18.75">
      <c r="A59" s="104"/>
      <c r="B59" s="104"/>
      <c r="C59" s="105"/>
      <c r="D59" s="104"/>
      <c r="E59" s="104"/>
      <c r="F59" s="104"/>
      <c r="G59" s="16" t="s">
        <v>1103</v>
      </c>
      <c r="H59" s="104" t="s">
        <v>1104</v>
      </c>
      <c r="I59" s="104"/>
      <c r="J59" s="104"/>
      <c r="K59" s="104"/>
      <c r="L59" s="107"/>
      <c r="M59" s="106"/>
      <c r="N59" s="106"/>
      <c r="O59" s="65" t="s">
        <v>1174</v>
      </c>
      <c r="P59" s="244"/>
      <c r="Q59" s="244"/>
      <c r="R59" s="240" t="s">
        <v>1174</v>
      </c>
      <c r="S59" s="108"/>
    </row>
    <row r="60" spans="1:20" s="109" customFormat="1" ht="18.75">
      <c r="A60" s="104"/>
      <c r="B60" s="104"/>
      <c r="C60" s="105"/>
      <c r="D60" s="104"/>
      <c r="E60" s="104"/>
      <c r="F60" s="104"/>
      <c r="G60" s="16" t="s">
        <v>1103</v>
      </c>
      <c r="H60" s="104" t="s">
        <v>1105</v>
      </c>
      <c r="I60" s="104"/>
      <c r="J60" s="104"/>
      <c r="K60" s="104"/>
      <c r="L60" s="107"/>
      <c r="M60" s="106"/>
      <c r="N60" s="106"/>
      <c r="O60" s="65" t="s">
        <v>1174</v>
      </c>
      <c r="P60" s="244"/>
      <c r="Q60" s="244"/>
      <c r="R60" s="240" t="s">
        <v>1174</v>
      </c>
      <c r="S60" s="108"/>
    </row>
    <row r="61" spans="1:20" s="109" customFormat="1" ht="18.75">
      <c r="A61" s="104"/>
      <c r="B61" s="104"/>
      <c r="C61" s="105"/>
      <c r="D61" s="104"/>
      <c r="E61" s="104"/>
      <c r="F61" s="104"/>
      <c r="G61" s="16" t="s">
        <v>1103</v>
      </c>
      <c r="H61" s="104" t="s">
        <v>1106</v>
      </c>
      <c r="I61" s="104"/>
      <c r="J61" s="104"/>
      <c r="K61" s="104"/>
      <c r="L61" s="107"/>
      <c r="M61" s="106"/>
      <c r="N61" s="106"/>
      <c r="O61" s="65" t="s">
        <v>1174</v>
      </c>
      <c r="P61" s="244"/>
      <c r="Q61" s="244"/>
      <c r="R61" s="240" t="s">
        <v>1174</v>
      </c>
      <c r="S61" s="108"/>
    </row>
    <row r="62" spans="1:20" s="109" customFormat="1" ht="18.75">
      <c r="A62" s="104"/>
      <c r="B62" s="104"/>
      <c r="C62" s="105"/>
      <c r="D62" s="104"/>
      <c r="E62" s="104"/>
      <c r="F62" s="104"/>
      <c r="G62" s="16" t="s">
        <v>1103</v>
      </c>
      <c r="H62" s="104" t="s">
        <v>1107</v>
      </c>
      <c r="I62" s="104"/>
      <c r="J62" s="104"/>
      <c r="K62" s="104"/>
      <c r="L62" s="107"/>
      <c r="M62" s="106"/>
      <c r="N62" s="106"/>
      <c r="O62" s="65" t="s">
        <v>1174</v>
      </c>
      <c r="P62" s="244"/>
      <c r="Q62" s="244"/>
      <c r="R62" s="240" t="s">
        <v>1174</v>
      </c>
      <c r="S62" s="108"/>
    </row>
    <row r="63" spans="1:20" s="109" customFormat="1" ht="18.75">
      <c r="A63" s="104"/>
      <c r="B63" s="104"/>
      <c r="C63" s="104"/>
      <c r="D63" s="104"/>
      <c r="E63" s="104"/>
      <c r="F63" s="104"/>
      <c r="G63" s="16" t="s">
        <v>1103</v>
      </c>
      <c r="H63" s="104" t="s">
        <v>1108</v>
      </c>
      <c r="I63" s="104"/>
      <c r="J63" s="104"/>
      <c r="K63" s="104"/>
      <c r="L63" s="107"/>
      <c r="M63" s="106"/>
      <c r="N63" s="106"/>
      <c r="O63" s="65" t="s">
        <v>1174</v>
      </c>
      <c r="P63" s="244"/>
      <c r="Q63" s="244"/>
      <c r="R63" s="240" t="s">
        <v>1174</v>
      </c>
      <c r="S63" s="108"/>
    </row>
    <row r="64" spans="1:20" s="109" customFormat="1" ht="18.75">
      <c r="A64" s="104"/>
      <c r="B64" s="104"/>
      <c r="C64" s="104"/>
      <c r="D64" s="104"/>
      <c r="E64" s="104"/>
      <c r="F64" s="104"/>
      <c r="G64" s="16" t="s">
        <v>1103</v>
      </c>
      <c r="H64" s="104" t="s">
        <v>1109</v>
      </c>
      <c r="I64" s="104"/>
      <c r="J64" s="104"/>
      <c r="K64" s="104"/>
      <c r="L64" s="107"/>
      <c r="M64" s="106"/>
      <c r="N64" s="106"/>
      <c r="O64" s="65" t="s">
        <v>1174</v>
      </c>
      <c r="P64" s="244"/>
      <c r="Q64" s="244"/>
      <c r="R64" s="240" t="s">
        <v>1174</v>
      </c>
      <c r="S64" s="108"/>
    </row>
    <row r="65" spans="1:20" s="109" customFormat="1" ht="18.75">
      <c r="A65" s="104"/>
      <c r="B65" s="104"/>
      <c r="C65" s="104"/>
      <c r="D65" s="104"/>
      <c r="E65" s="104"/>
      <c r="F65" s="104"/>
      <c r="G65" s="16" t="s">
        <v>1103</v>
      </c>
      <c r="H65" s="104" t="s">
        <v>1110</v>
      </c>
      <c r="I65" s="104"/>
      <c r="J65" s="104"/>
      <c r="K65" s="104"/>
      <c r="L65" s="107"/>
      <c r="M65" s="106"/>
      <c r="N65" s="106"/>
      <c r="O65" s="65" t="s">
        <v>1174</v>
      </c>
      <c r="P65" s="244"/>
      <c r="Q65" s="244"/>
      <c r="R65" s="240" t="s">
        <v>1174</v>
      </c>
      <c r="S65" s="108"/>
    </row>
    <row r="66" spans="1:20" s="109" customFormat="1" ht="18.75">
      <c r="A66" s="104"/>
      <c r="B66" s="104"/>
      <c r="C66" s="104"/>
      <c r="D66" s="104"/>
      <c r="E66" s="104"/>
      <c r="F66" s="104"/>
      <c r="G66" s="16" t="s">
        <v>1103</v>
      </c>
      <c r="H66" s="104" t="s">
        <v>1111</v>
      </c>
      <c r="I66" s="104"/>
      <c r="J66" s="104"/>
      <c r="K66" s="104"/>
      <c r="L66" s="107"/>
      <c r="M66" s="106"/>
      <c r="N66" s="106"/>
      <c r="O66" s="65" t="s">
        <v>1174</v>
      </c>
      <c r="P66" s="244"/>
      <c r="Q66" s="244"/>
      <c r="R66" s="240" t="s">
        <v>1174</v>
      </c>
      <c r="S66" s="108"/>
    </row>
    <row r="67" spans="1:20" s="109" customFormat="1" ht="18.75">
      <c r="A67" s="104"/>
      <c r="B67" s="104"/>
      <c r="C67" s="104"/>
      <c r="D67" s="104"/>
      <c r="E67" s="104"/>
      <c r="F67" s="104"/>
      <c r="G67" s="16" t="s">
        <v>1103</v>
      </c>
      <c r="H67" s="104" t="s">
        <v>1112</v>
      </c>
      <c r="I67" s="104"/>
      <c r="J67" s="104"/>
      <c r="K67" s="104"/>
      <c r="L67" s="107"/>
      <c r="M67" s="106"/>
      <c r="N67" s="106"/>
      <c r="O67" s="65" t="s">
        <v>1174</v>
      </c>
      <c r="P67" s="244"/>
      <c r="Q67" s="244"/>
      <c r="R67" s="240" t="s">
        <v>1174</v>
      </c>
      <c r="S67" s="108"/>
    </row>
    <row r="68" spans="1:20" s="109" customFormat="1" ht="18.75">
      <c r="A68" s="104"/>
      <c r="B68" s="104"/>
      <c r="C68" s="104"/>
      <c r="D68" s="104"/>
      <c r="E68" s="104"/>
      <c r="F68" s="104"/>
      <c r="G68" s="16" t="s">
        <v>1103</v>
      </c>
      <c r="H68" s="104" t="s">
        <v>1113</v>
      </c>
      <c r="I68" s="104"/>
      <c r="J68" s="104"/>
      <c r="K68" s="104"/>
      <c r="L68" s="107"/>
      <c r="M68" s="106"/>
      <c r="N68" s="106"/>
      <c r="O68" s="65" t="s">
        <v>1174</v>
      </c>
      <c r="P68" s="244"/>
      <c r="Q68" s="244"/>
      <c r="R68" s="240" t="s">
        <v>1174</v>
      </c>
      <c r="S68" s="108"/>
    </row>
    <row r="69" spans="1:20" s="109" customFormat="1" ht="18.75">
      <c r="A69" s="104"/>
      <c r="B69" s="104"/>
      <c r="C69" s="104"/>
      <c r="D69" s="104"/>
      <c r="E69" s="104"/>
      <c r="F69" s="104"/>
      <c r="G69" s="16" t="s">
        <v>1103</v>
      </c>
      <c r="H69" s="104" t="s">
        <v>1114</v>
      </c>
      <c r="I69" s="104"/>
      <c r="J69" s="104"/>
      <c r="K69" s="104"/>
      <c r="L69" s="107"/>
      <c r="M69" s="106"/>
      <c r="N69" s="106"/>
      <c r="O69" s="65" t="s">
        <v>1174</v>
      </c>
      <c r="P69" s="244"/>
      <c r="Q69" s="244"/>
      <c r="R69" s="240" t="s">
        <v>1174</v>
      </c>
      <c r="S69" s="108"/>
    </row>
    <row r="70" spans="1:20" s="109" customFormat="1" ht="18.75">
      <c r="A70" s="104"/>
      <c r="B70" s="104"/>
      <c r="C70" s="104"/>
      <c r="D70" s="104"/>
      <c r="E70" s="104"/>
      <c r="F70" s="104"/>
      <c r="G70" s="16" t="s">
        <v>1103</v>
      </c>
      <c r="H70" s="104" t="s">
        <v>1115</v>
      </c>
      <c r="I70" s="104"/>
      <c r="J70" s="104"/>
      <c r="K70" s="104"/>
      <c r="L70" s="107"/>
      <c r="M70" s="106"/>
      <c r="N70" s="106"/>
      <c r="O70" s="65" t="s">
        <v>1174</v>
      </c>
      <c r="P70" s="244"/>
      <c r="Q70" s="244"/>
      <c r="R70" s="240" t="s">
        <v>1174</v>
      </c>
      <c r="S70" s="108"/>
    </row>
    <row r="71" spans="1:20" s="109" customFormat="1" ht="18.75">
      <c r="A71" s="104"/>
      <c r="B71" s="104"/>
      <c r="C71" s="104"/>
      <c r="D71" s="104"/>
      <c r="E71" s="104"/>
      <c r="F71" s="104"/>
      <c r="G71" s="16" t="s">
        <v>1103</v>
      </c>
      <c r="H71" s="104" t="s">
        <v>1116</v>
      </c>
      <c r="I71" s="104"/>
      <c r="J71" s="104"/>
      <c r="K71" s="104"/>
      <c r="L71" s="107"/>
      <c r="M71" s="106"/>
      <c r="N71" s="106"/>
      <c r="O71" s="65" t="s">
        <v>1174</v>
      </c>
      <c r="P71" s="244"/>
      <c r="Q71" s="244"/>
      <c r="R71" s="240" t="s">
        <v>1174</v>
      </c>
      <c r="S71" s="108"/>
    </row>
    <row r="72" spans="1:20" s="109" customFormat="1" ht="18.75">
      <c r="A72" s="104"/>
      <c r="B72" s="104"/>
      <c r="C72" s="104"/>
      <c r="D72" s="104"/>
      <c r="E72" s="104"/>
      <c r="F72" s="104"/>
      <c r="G72" s="16" t="s">
        <v>1103</v>
      </c>
      <c r="H72" s="104" t="s">
        <v>1117</v>
      </c>
      <c r="I72" s="104"/>
      <c r="J72" s="104"/>
      <c r="K72" s="104"/>
      <c r="L72" s="107"/>
      <c r="M72" s="106"/>
      <c r="N72" s="106"/>
      <c r="O72" s="65" t="s">
        <v>1174</v>
      </c>
      <c r="P72" s="244"/>
      <c r="Q72" s="244"/>
      <c r="R72" s="240" t="s">
        <v>1174</v>
      </c>
      <c r="S72" s="108"/>
    </row>
    <row r="73" spans="1:20" s="109" customFormat="1" ht="18.75">
      <c r="A73" s="104"/>
      <c r="B73" s="104"/>
      <c r="C73" s="104"/>
      <c r="D73" s="104"/>
      <c r="E73" s="104"/>
      <c r="F73" s="104"/>
      <c r="G73" s="16" t="s">
        <v>1103</v>
      </c>
      <c r="H73" s="104" t="s">
        <v>1118</v>
      </c>
      <c r="I73" s="104"/>
      <c r="J73" s="104"/>
      <c r="K73" s="104"/>
      <c r="L73" s="107"/>
      <c r="M73" s="106"/>
      <c r="N73" s="106"/>
      <c r="O73" s="65" t="s">
        <v>1174</v>
      </c>
      <c r="P73" s="244"/>
      <c r="Q73" s="244"/>
      <c r="R73" s="240" t="s">
        <v>1174</v>
      </c>
      <c r="S73" s="108"/>
    </row>
    <row r="74" spans="1:20" s="109" customFormat="1" ht="18.75">
      <c r="A74" s="104"/>
      <c r="B74" s="104"/>
      <c r="C74" s="104"/>
      <c r="D74" s="104"/>
      <c r="E74" s="104"/>
      <c r="F74" s="104"/>
      <c r="G74" s="16" t="s">
        <v>1103</v>
      </c>
      <c r="H74" s="104" t="s">
        <v>1119</v>
      </c>
      <c r="I74" s="104"/>
      <c r="J74" s="104"/>
      <c r="K74" s="104"/>
      <c r="L74" s="107"/>
      <c r="M74" s="106"/>
      <c r="N74" s="106"/>
      <c r="O74" s="65" t="s">
        <v>1174</v>
      </c>
      <c r="P74" s="244"/>
      <c r="Q74" s="244"/>
      <c r="R74" s="240" t="s">
        <v>1174</v>
      </c>
      <c r="S74" s="108"/>
    </row>
    <row r="75" spans="1:20" s="113" customFormat="1" ht="18.75">
      <c r="A75" s="74">
        <v>1</v>
      </c>
      <c r="B75" s="76" t="s">
        <v>972</v>
      </c>
      <c r="C75" s="110"/>
      <c r="D75" s="110"/>
      <c r="E75" s="76">
        <v>16444</v>
      </c>
      <c r="F75" s="74" t="s">
        <v>49</v>
      </c>
      <c r="G75" s="4" t="s">
        <v>973</v>
      </c>
      <c r="H75" s="74" t="s">
        <v>974</v>
      </c>
      <c r="I75" s="74" t="s">
        <v>47</v>
      </c>
      <c r="J75" s="74" t="s">
        <v>114</v>
      </c>
      <c r="K75" s="74">
        <v>1</v>
      </c>
      <c r="L75" s="111">
        <v>42000</v>
      </c>
      <c r="M75" s="77"/>
      <c r="N75" s="77"/>
      <c r="O75" s="74" t="s">
        <v>1174</v>
      </c>
      <c r="P75" s="245"/>
      <c r="Q75" s="245"/>
      <c r="R75" s="236" t="s">
        <v>1174</v>
      </c>
      <c r="S75" s="112"/>
    </row>
    <row r="76" spans="1:20" s="113" customFormat="1" ht="18.75">
      <c r="A76" s="74">
        <v>2</v>
      </c>
      <c r="B76" s="76"/>
      <c r="C76" s="110"/>
      <c r="D76" s="110"/>
      <c r="E76" s="114">
        <v>16444</v>
      </c>
      <c r="F76" s="74" t="s">
        <v>49</v>
      </c>
      <c r="G76" s="4" t="s">
        <v>973</v>
      </c>
      <c r="H76" s="74" t="s">
        <v>975</v>
      </c>
      <c r="I76" s="74" t="s">
        <v>47</v>
      </c>
      <c r="J76" s="74" t="s">
        <v>114</v>
      </c>
      <c r="K76" s="74">
        <v>1</v>
      </c>
      <c r="L76" s="111">
        <v>42000</v>
      </c>
      <c r="M76" s="77"/>
      <c r="N76" s="77"/>
      <c r="O76" s="74" t="s">
        <v>1174</v>
      </c>
      <c r="P76" s="245"/>
      <c r="Q76" s="245"/>
      <c r="R76" s="236" t="s">
        <v>1174</v>
      </c>
      <c r="S76" s="112"/>
    </row>
    <row r="77" spans="1:20" s="113" customFormat="1" ht="18.75">
      <c r="A77" s="74">
        <v>3</v>
      </c>
      <c r="B77" s="76" t="s">
        <v>976</v>
      </c>
      <c r="C77" s="110"/>
      <c r="D77" s="110"/>
      <c r="E77" s="76" t="s">
        <v>1134</v>
      </c>
      <c r="F77" s="74" t="s">
        <v>40</v>
      </c>
      <c r="G77" s="4" t="s">
        <v>977</v>
      </c>
      <c r="H77" s="74" t="s">
        <v>978</v>
      </c>
      <c r="I77" s="74" t="s">
        <v>979</v>
      </c>
      <c r="J77" s="110" t="s">
        <v>114</v>
      </c>
      <c r="K77" s="74">
        <v>1</v>
      </c>
      <c r="L77" s="111">
        <v>33705</v>
      </c>
      <c r="M77" s="77"/>
      <c r="N77" s="77"/>
      <c r="O77" s="74" t="s">
        <v>1174</v>
      </c>
      <c r="P77" s="245"/>
      <c r="Q77" s="245"/>
      <c r="R77" s="236" t="s">
        <v>1174</v>
      </c>
      <c r="S77" s="112" t="s">
        <v>1163</v>
      </c>
    </row>
    <row r="78" spans="1:20" s="113" customFormat="1" ht="18.75">
      <c r="A78" s="74"/>
      <c r="B78" s="76"/>
      <c r="C78" s="110"/>
      <c r="D78" s="110"/>
      <c r="E78" s="76"/>
      <c r="F78" s="74" t="s">
        <v>40</v>
      </c>
      <c r="G78" s="4" t="s">
        <v>977</v>
      </c>
      <c r="H78" s="74" t="s">
        <v>1135</v>
      </c>
      <c r="I78" s="74" t="s">
        <v>122</v>
      </c>
      <c r="J78" s="110" t="s">
        <v>114</v>
      </c>
      <c r="K78" s="74">
        <v>1</v>
      </c>
      <c r="L78" s="111">
        <v>33705</v>
      </c>
      <c r="M78" s="77"/>
      <c r="N78" s="77"/>
      <c r="O78" s="74" t="s">
        <v>1174</v>
      </c>
      <c r="P78" s="245"/>
      <c r="Q78" s="245"/>
      <c r="R78" s="236" t="s">
        <v>1174</v>
      </c>
      <c r="S78" s="112"/>
    </row>
    <row r="79" spans="1:20" s="113" customFormat="1" ht="18.75">
      <c r="A79" s="74">
        <v>4</v>
      </c>
      <c r="B79" s="76" t="s">
        <v>980</v>
      </c>
      <c r="C79" s="110"/>
      <c r="D79" s="110"/>
      <c r="E79" s="76">
        <v>16549</v>
      </c>
      <c r="F79" s="74" t="s">
        <v>44</v>
      </c>
      <c r="G79" s="4" t="s">
        <v>981</v>
      </c>
      <c r="H79" s="74" t="s">
        <v>982</v>
      </c>
      <c r="I79" s="74" t="s">
        <v>983</v>
      </c>
      <c r="J79" s="74" t="s">
        <v>114</v>
      </c>
      <c r="K79" s="74">
        <v>1</v>
      </c>
      <c r="L79" s="111">
        <v>119000</v>
      </c>
      <c r="M79" s="74" t="s">
        <v>1174</v>
      </c>
      <c r="N79" s="77"/>
      <c r="O79" s="77"/>
      <c r="P79" s="236" t="s">
        <v>1291</v>
      </c>
      <c r="Q79" s="245"/>
      <c r="R79" s="245"/>
      <c r="S79" s="115"/>
    </row>
    <row r="80" spans="1:20" s="113" customFormat="1" ht="18.75">
      <c r="A80" s="74">
        <v>5</v>
      </c>
      <c r="B80" s="76" t="s">
        <v>984</v>
      </c>
      <c r="C80" s="110"/>
      <c r="D80" s="110"/>
      <c r="E80" s="76">
        <v>16586</v>
      </c>
      <c r="F80" s="74" t="s">
        <v>49</v>
      </c>
      <c r="G80" s="4" t="s">
        <v>985</v>
      </c>
      <c r="H80" s="74" t="s">
        <v>986</v>
      </c>
      <c r="I80" s="74" t="s">
        <v>987</v>
      </c>
      <c r="J80" s="74" t="s">
        <v>114</v>
      </c>
      <c r="K80" s="74">
        <v>16</v>
      </c>
      <c r="L80" s="111">
        <v>729584</v>
      </c>
      <c r="M80" s="77"/>
      <c r="N80" s="74" t="s">
        <v>1174</v>
      </c>
      <c r="O80" s="77"/>
      <c r="P80" s="245"/>
      <c r="Q80" s="236" t="s">
        <v>1174</v>
      </c>
      <c r="R80" s="245"/>
      <c r="S80" s="115" t="s">
        <v>1324</v>
      </c>
      <c r="T80" s="274"/>
    </row>
    <row r="81" spans="1:20" s="113" customFormat="1" ht="18.75">
      <c r="A81" s="74">
        <v>6</v>
      </c>
      <c r="B81" s="76" t="s">
        <v>988</v>
      </c>
      <c r="C81" s="110"/>
      <c r="D81" s="110"/>
      <c r="E81" s="76"/>
      <c r="F81" s="74" t="s">
        <v>49</v>
      </c>
      <c r="G81" s="4" t="s">
        <v>989</v>
      </c>
      <c r="H81" s="74" t="s">
        <v>990</v>
      </c>
      <c r="I81" s="74" t="s">
        <v>991</v>
      </c>
      <c r="J81" s="116" t="s">
        <v>114</v>
      </c>
      <c r="K81" s="74">
        <v>1</v>
      </c>
      <c r="L81" s="111">
        <v>41980</v>
      </c>
      <c r="M81" s="77"/>
      <c r="N81" s="77"/>
      <c r="O81" s="74" t="s">
        <v>1152</v>
      </c>
      <c r="P81" s="245"/>
      <c r="Q81" s="245"/>
      <c r="R81" s="236" t="s">
        <v>1152</v>
      </c>
      <c r="S81" s="112"/>
      <c r="T81" s="162" t="s">
        <v>1219</v>
      </c>
    </row>
    <row r="82" spans="1:20" s="118" customFormat="1" ht="18.75">
      <c r="A82" s="74">
        <v>7</v>
      </c>
      <c r="B82" s="76" t="s">
        <v>993</v>
      </c>
      <c r="C82" s="110"/>
      <c r="D82" s="110"/>
      <c r="E82" s="76" t="s">
        <v>992</v>
      </c>
      <c r="F82" s="74" t="s">
        <v>119</v>
      </c>
      <c r="G82" s="4" t="s">
        <v>994</v>
      </c>
      <c r="H82" s="74" t="s">
        <v>995</v>
      </c>
      <c r="I82" s="74" t="s">
        <v>101</v>
      </c>
      <c r="J82" s="117" t="s">
        <v>25</v>
      </c>
      <c r="K82" s="74">
        <v>1</v>
      </c>
      <c r="L82" s="111">
        <v>264000</v>
      </c>
      <c r="M82" s="74" t="s">
        <v>1174</v>
      </c>
      <c r="N82" s="77"/>
      <c r="O82" s="77"/>
      <c r="P82" s="236" t="s">
        <v>1174</v>
      </c>
      <c r="Q82" s="245"/>
      <c r="R82" s="245"/>
      <c r="S82" s="112"/>
      <c r="T82" s="275"/>
    </row>
    <row r="83" spans="1:20" s="113" customFormat="1" ht="36">
      <c r="A83" s="74"/>
      <c r="B83" s="76"/>
      <c r="C83" s="110"/>
      <c r="D83" s="110"/>
      <c r="E83" s="76"/>
      <c r="F83" s="74"/>
      <c r="G83" s="51" t="s">
        <v>996</v>
      </c>
      <c r="H83" s="74" t="s">
        <v>997</v>
      </c>
      <c r="I83" s="74"/>
      <c r="J83" s="116"/>
      <c r="K83" s="74"/>
      <c r="L83" s="111"/>
      <c r="M83" s="74" t="s">
        <v>1174</v>
      </c>
      <c r="N83" s="77"/>
      <c r="O83" s="77"/>
      <c r="P83" s="236" t="s">
        <v>1174</v>
      </c>
      <c r="Q83" s="245"/>
      <c r="R83" s="245"/>
      <c r="S83" s="112"/>
    </row>
    <row r="84" spans="1:20" s="113" customFormat="1" ht="36">
      <c r="A84" s="74"/>
      <c r="B84" s="76"/>
      <c r="C84" s="110"/>
      <c r="D84" s="110"/>
      <c r="E84" s="76"/>
      <c r="F84" s="74"/>
      <c r="G84" s="51" t="s">
        <v>998</v>
      </c>
      <c r="H84" s="74" t="s">
        <v>999</v>
      </c>
      <c r="I84" s="74"/>
      <c r="J84" s="116"/>
      <c r="K84" s="74"/>
      <c r="L84" s="111"/>
      <c r="M84" s="77"/>
      <c r="N84" s="77"/>
      <c r="O84" s="74" t="s">
        <v>1174</v>
      </c>
      <c r="P84" s="245"/>
      <c r="Q84" s="245"/>
      <c r="R84" s="236" t="s">
        <v>1174</v>
      </c>
      <c r="S84" s="112"/>
    </row>
    <row r="85" spans="1:20" s="113" customFormat="1" ht="18.75">
      <c r="A85" s="74"/>
      <c r="B85" s="76"/>
      <c r="C85" s="110"/>
      <c r="D85" s="110"/>
      <c r="E85" s="76"/>
      <c r="F85" s="74"/>
      <c r="G85" s="4" t="s">
        <v>1000</v>
      </c>
      <c r="H85" s="74" t="s">
        <v>1001</v>
      </c>
      <c r="I85" s="74"/>
      <c r="J85" s="116"/>
      <c r="K85" s="74"/>
      <c r="L85" s="111"/>
      <c r="M85" s="77"/>
      <c r="N85" s="74" t="s">
        <v>1174</v>
      </c>
      <c r="O85" s="77"/>
      <c r="P85" s="245"/>
      <c r="Q85" s="236" t="s">
        <v>1174</v>
      </c>
      <c r="R85" s="245"/>
      <c r="S85" s="112"/>
    </row>
    <row r="86" spans="1:20" s="113" customFormat="1" ht="18.75">
      <c r="A86" s="74"/>
      <c r="B86" s="76"/>
      <c r="C86" s="110"/>
      <c r="D86" s="110"/>
      <c r="E86" s="76"/>
      <c r="F86" s="74"/>
      <c r="G86" s="51" t="s">
        <v>1002</v>
      </c>
      <c r="H86" s="74" t="s">
        <v>1003</v>
      </c>
      <c r="I86" s="74"/>
      <c r="J86" s="116"/>
      <c r="K86" s="74"/>
      <c r="L86" s="111"/>
      <c r="M86" s="74" t="s">
        <v>1174</v>
      </c>
      <c r="N86" s="77"/>
      <c r="O86" s="77"/>
      <c r="P86" s="236" t="s">
        <v>1174</v>
      </c>
      <c r="Q86" s="245"/>
      <c r="R86" s="245"/>
      <c r="S86" s="115"/>
    </row>
    <row r="87" spans="1:20" s="113" customFormat="1" ht="18.75">
      <c r="A87" s="74"/>
      <c r="B87" s="76"/>
      <c r="C87" s="110"/>
      <c r="D87" s="110"/>
      <c r="E87" s="76"/>
      <c r="F87" s="74"/>
      <c r="G87" s="4" t="s">
        <v>1004</v>
      </c>
      <c r="H87" s="74" t="s">
        <v>1005</v>
      </c>
      <c r="I87" s="74"/>
      <c r="J87" s="116"/>
      <c r="K87" s="74"/>
      <c r="L87" s="111"/>
      <c r="M87" s="74" t="s">
        <v>1174</v>
      </c>
      <c r="N87" s="77"/>
      <c r="O87" s="77"/>
      <c r="P87" s="236" t="s">
        <v>1174</v>
      </c>
      <c r="Q87" s="245"/>
      <c r="R87" s="245"/>
      <c r="S87" s="115"/>
    </row>
    <row r="88" spans="1:20" s="113" customFormat="1" ht="18.75">
      <c r="A88" s="74"/>
      <c r="B88" s="76"/>
      <c r="C88" s="110"/>
      <c r="D88" s="110"/>
      <c r="E88" s="76"/>
      <c r="F88" s="74"/>
      <c r="G88" s="51" t="s">
        <v>1006</v>
      </c>
      <c r="H88" s="74" t="s">
        <v>1007</v>
      </c>
      <c r="I88" s="74"/>
      <c r="J88" s="116"/>
      <c r="K88" s="74"/>
      <c r="L88" s="111"/>
      <c r="M88" s="77"/>
      <c r="N88" s="74" t="s">
        <v>1174</v>
      </c>
      <c r="O88" s="77"/>
      <c r="P88" s="245"/>
      <c r="Q88" s="236" t="s">
        <v>1174</v>
      </c>
      <c r="R88" s="245"/>
      <c r="S88" s="115"/>
    </row>
    <row r="89" spans="1:20" s="113" customFormat="1" ht="18.75">
      <c r="A89" s="74"/>
      <c r="B89" s="76"/>
      <c r="C89" s="110"/>
      <c r="D89" s="110"/>
      <c r="E89" s="76"/>
      <c r="F89" s="74"/>
      <c r="G89" s="4" t="s">
        <v>1008</v>
      </c>
      <c r="H89" s="74" t="s">
        <v>1009</v>
      </c>
      <c r="I89" s="74"/>
      <c r="J89" s="116"/>
      <c r="K89" s="74"/>
      <c r="L89" s="111"/>
      <c r="M89" s="74" t="s">
        <v>1174</v>
      </c>
      <c r="N89" s="77"/>
      <c r="O89" s="77"/>
      <c r="P89" s="236" t="s">
        <v>1174</v>
      </c>
      <c r="Q89" s="245"/>
      <c r="R89" s="245"/>
      <c r="S89" s="115"/>
    </row>
    <row r="90" spans="1:20" s="113" customFormat="1" ht="18.75">
      <c r="A90" s="74"/>
      <c r="B90" s="76"/>
      <c r="C90" s="110"/>
      <c r="D90" s="110"/>
      <c r="E90" s="76"/>
      <c r="F90" s="74"/>
      <c r="G90" s="51" t="s">
        <v>1010</v>
      </c>
      <c r="H90" s="74" t="s">
        <v>1011</v>
      </c>
      <c r="I90" s="74"/>
      <c r="J90" s="116"/>
      <c r="K90" s="74"/>
      <c r="L90" s="111"/>
      <c r="M90" s="77"/>
      <c r="N90" s="77"/>
      <c r="O90" s="74" t="s">
        <v>1174</v>
      </c>
      <c r="P90" s="245"/>
      <c r="Q90" s="245"/>
      <c r="R90" s="236" t="s">
        <v>1174</v>
      </c>
      <c r="S90" s="115"/>
    </row>
    <row r="91" spans="1:20" s="113" customFormat="1" ht="18.75">
      <c r="A91" s="74"/>
      <c r="B91" s="76"/>
      <c r="C91" s="110"/>
      <c r="D91" s="110"/>
      <c r="E91" s="76"/>
      <c r="F91" s="74"/>
      <c r="G91" s="51" t="s">
        <v>1012</v>
      </c>
      <c r="H91" s="74" t="s">
        <v>1013</v>
      </c>
      <c r="I91" s="74"/>
      <c r="J91" s="116"/>
      <c r="K91" s="74"/>
      <c r="L91" s="111"/>
      <c r="M91" s="74" t="s">
        <v>1174</v>
      </c>
      <c r="N91" s="77"/>
      <c r="O91" s="77"/>
      <c r="P91" s="236" t="s">
        <v>1174</v>
      </c>
      <c r="Q91" s="245"/>
      <c r="R91" s="245"/>
      <c r="S91" s="115"/>
    </row>
    <row r="92" spans="1:20" s="113" customFormat="1" ht="18.75">
      <c r="A92" s="119">
        <v>1</v>
      </c>
      <c r="B92" s="120" t="s">
        <v>26</v>
      </c>
      <c r="C92" s="121" t="s">
        <v>27</v>
      </c>
      <c r="D92" s="74">
        <v>149</v>
      </c>
      <c r="E92" s="122">
        <v>16805</v>
      </c>
      <c r="F92" s="119" t="s">
        <v>21</v>
      </c>
      <c r="G92" s="50" t="s">
        <v>22</v>
      </c>
      <c r="H92" s="119" t="s">
        <v>23</v>
      </c>
      <c r="I92" s="77" t="s">
        <v>24</v>
      </c>
      <c r="J92" s="77" t="s">
        <v>25</v>
      </c>
      <c r="K92" s="119">
        <v>1</v>
      </c>
      <c r="L92" s="123">
        <v>7200</v>
      </c>
      <c r="M92" s="77"/>
      <c r="N92" s="77"/>
      <c r="O92" s="74" t="s">
        <v>1174</v>
      </c>
      <c r="P92" s="236"/>
      <c r="Q92" s="245"/>
      <c r="R92" s="236" t="s">
        <v>1174</v>
      </c>
      <c r="S92" s="112"/>
    </row>
    <row r="93" spans="1:20" s="113" customFormat="1" ht="18.75">
      <c r="A93" s="119">
        <v>2</v>
      </c>
      <c r="B93" s="120" t="s">
        <v>32</v>
      </c>
      <c r="C93" s="74" t="s">
        <v>33</v>
      </c>
      <c r="D93" s="74">
        <v>167</v>
      </c>
      <c r="E93" s="122">
        <v>16846</v>
      </c>
      <c r="F93" s="119" t="s">
        <v>28</v>
      </c>
      <c r="G93" s="50" t="s">
        <v>29</v>
      </c>
      <c r="H93" s="119" t="s">
        <v>30</v>
      </c>
      <c r="I93" s="77" t="s">
        <v>31</v>
      </c>
      <c r="J93" s="77" t="s">
        <v>25</v>
      </c>
      <c r="K93" s="119">
        <v>1</v>
      </c>
      <c r="L93" s="123">
        <v>6000</v>
      </c>
      <c r="M93" s="77" t="s">
        <v>210</v>
      </c>
      <c r="N93" s="77"/>
      <c r="O93" s="74" t="s">
        <v>1174</v>
      </c>
      <c r="P93" s="245"/>
      <c r="Q93" s="245"/>
      <c r="R93" s="236" t="s">
        <v>1174</v>
      </c>
      <c r="S93" s="115" t="s">
        <v>1190</v>
      </c>
    </row>
    <row r="94" spans="1:20" s="113" customFormat="1" ht="18.75">
      <c r="A94" s="119">
        <v>3</v>
      </c>
      <c r="B94" s="120" t="s">
        <v>32</v>
      </c>
      <c r="C94" s="121" t="s">
        <v>36</v>
      </c>
      <c r="D94" s="74">
        <v>53</v>
      </c>
      <c r="E94" s="122">
        <v>16846</v>
      </c>
      <c r="F94" s="119" t="s">
        <v>28</v>
      </c>
      <c r="G94" s="50" t="s">
        <v>34</v>
      </c>
      <c r="H94" s="119" t="s">
        <v>35</v>
      </c>
      <c r="I94" s="77" t="s">
        <v>31</v>
      </c>
      <c r="J94" s="77" t="s">
        <v>25</v>
      </c>
      <c r="K94" s="119">
        <v>1</v>
      </c>
      <c r="L94" s="123">
        <v>10000</v>
      </c>
      <c r="M94" s="74" t="s">
        <v>1174</v>
      </c>
      <c r="N94" s="77"/>
      <c r="O94" s="77"/>
      <c r="P94" s="236" t="s">
        <v>1174</v>
      </c>
      <c r="Q94" s="245"/>
      <c r="R94" s="245"/>
      <c r="S94" s="112" t="s">
        <v>1191</v>
      </c>
    </row>
    <row r="95" spans="1:20" s="113" customFormat="1" ht="18.75">
      <c r="A95" s="119">
        <v>4</v>
      </c>
      <c r="B95" s="120" t="s">
        <v>32</v>
      </c>
      <c r="C95" s="121" t="s">
        <v>39</v>
      </c>
      <c r="D95" s="74">
        <v>86</v>
      </c>
      <c r="E95" s="122">
        <v>16846</v>
      </c>
      <c r="F95" s="119" t="s">
        <v>28</v>
      </c>
      <c r="G95" s="50" t="s">
        <v>37</v>
      </c>
      <c r="H95" s="119" t="s">
        <v>38</v>
      </c>
      <c r="I95" s="77" t="s">
        <v>31</v>
      </c>
      <c r="J95" s="77" t="s">
        <v>25</v>
      </c>
      <c r="K95" s="119">
        <v>1</v>
      </c>
      <c r="L95" s="123">
        <v>5400</v>
      </c>
      <c r="M95" s="77" t="s">
        <v>210</v>
      </c>
      <c r="N95" s="77"/>
      <c r="O95" s="74" t="s">
        <v>1174</v>
      </c>
      <c r="P95" s="245"/>
      <c r="Q95" s="236" t="s">
        <v>1174</v>
      </c>
      <c r="R95" s="236"/>
      <c r="S95" s="115"/>
    </row>
    <row r="96" spans="1:20" s="113" customFormat="1" ht="18.75">
      <c r="A96" s="119">
        <v>5</v>
      </c>
      <c r="B96" s="120" t="s">
        <v>32</v>
      </c>
      <c r="C96" s="121" t="s">
        <v>43</v>
      </c>
      <c r="D96" s="74">
        <v>120</v>
      </c>
      <c r="E96" s="122">
        <v>16846</v>
      </c>
      <c r="F96" s="119" t="s">
        <v>40</v>
      </c>
      <c r="G96" s="50" t="s">
        <v>41</v>
      </c>
      <c r="H96" s="119" t="s">
        <v>42</v>
      </c>
      <c r="I96" s="77" t="s">
        <v>31</v>
      </c>
      <c r="J96" s="77" t="s">
        <v>25</v>
      </c>
      <c r="K96" s="119">
        <v>1</v>
      </c>
      <c r="L96" s="123">
        <v>17000</v>
      </c>
      <c r="M96" s="74" t="s">
        <v>1174</v>
      </c>
      <c r="N96" s="77"/>
      <c r="O96" s="77"/>
      <c r="P96" s="236" t="s">
        <v>1174</v>
      </c>
      <c r="Q96" s="245"/>
      <c r="R96" s="245"/>
      <c r="S96" s="112" t="s">
        <v>1191</v>
      </c>
    </row>
    <row r="97" spans="1:20" s="113" customFormat="1" ht="18.75">
      <c r="A97" s="119">
        <v>6</v>
      </c>
      <c r="B97" s="120" t="s">
        <v>48</v>
      </c>
      <c r="C97" s="121" t="s">
        <v>39</v>
      </c>
      <c r="D97" s="74">
        <v>133</v>
      </c>
      <c r="E97" s="122">
        <v>16885</v>
      </c>
      <c r="F97" s="119" t="s">
        <v>44</v>
      </c>
      <c r="G97" s="50" t="s">
        <v>45</v>
      </c>
      <c r="H97" s="119" t="s">
        <v>46</v>
      </c>
      <c r="I97" s="77" t="s">
        <v>47</v>
      </c>
      <c r="J97" s="77" t="s">
        <v>25</v>
      </c>
      <c r="K97" s="119">
        <v>1</v>
      </c>
      <c r="L97" s="123">
        <v>166000</v>
      </c>
      <c r="M97" s="77"/>
      <c r="N97" s="77"/>
      <c r="O97" s="74" t="s">
        <v>1174</v>
      </c>
      <c r="P97" s="245"/>
      <c r="Q97" s="245"/>
      <c r="R97" s="236" t="s">
        <v>1174</v>
      </c>
      <c r="S97" s="112"/>
    </row>
    <row r="98" spans="1:20" s="113" customFormat="1" ht="18.75">
      <c r="A98" s="119">
        <v>7</v>
      </c>
      <c r="B98" s="120" t="s">
        <v>53</v>
      </c>
      <c r="C98" s="121" t="s">
        <v>54</v>
      </c>
      <c r="D98" s="74">
        <v>193</v>
      </c>
      <c r="E98" s="122">
        <v>16894</v>
      </c>
      <c r="F98" s="119" t="s">
        <v>49</v>
      </c>
      <c r="G98" s="50" t="s">
        <v>50</v>
      </c>
      <c r="H98" s="119" t="s">
        <v>51</v>
      </c>
      <c r="I98" s="77" t="s">
        <v>52</v>
      </c>
      <c r="J98" s="77" t="s">
        <v>25</v>
      </c>
      <c r="K98" s="119">
        <v>1</v>
      </c>
      <c r="L98" s="123">
        <v>14500</v>
      </c>
      <c r="M98" s="77"/>
      <c r="N98" s="77"/>
      <c r="O98" s="74" t="s">
        <v>1174</v>
      </c>
      <c r="P98" s="245"/>
      <c r="Q98" s="245"/>
      <c r="R98" s="271" t="s">
        <v>1180</v>
      </c>
      <c r="S98" s="112"/>
    </row>
    <row r="99" spans="1:20" s="195" customFormat="1" ht="18.75">
      <c r="A99" s="90">
        <v>8</v>
      </c>
      <c r="B99" s="203" t="s">
        <v>58</v>
      </c>
      <c r="C99" s="204" t="s">
        <v>59</v>
      </c>
      <c r="D99" s="90" t="s">
        <v>60</v>
      </c>
      <c r="E99" s="190">
        <v>16933</v>
      </c>
      <c r="F99" s="90" t="s">
        <v>40</v>
      </c>
      <c r="G99" s="191" t="s">
        <v>55</v>
      </c>
      <c r="H99" s="90" t="s">
        <v>56</v>
      </c>
      <c r="I99" s="194" t="s">
        <v>57</v>
      </c>
      <c r="J99" s="194" t="s">
        <v>25</v>
      </c>
      <c r="K99" s="90">
        <v>2</v>
      </c>
      <c r="L99" s="193">
        <v>0</v>
      </c>
      <c r="M99" s="194"/>
      <c r="N99" s="194"/>
      <c r="O99" s="90" t="s">
        <v>1174</v>
      </c>
      <c r="P99" s="246"/>
      <c r="Q99" s="246"/>
      <c r="R99" s="247" t="s">
        <v>1152</v>
      </c>
      <c r="S99" s="93"/>
      <c r="T99" s="195" t="s">
        <v>1229</v>
      </c>
    </row>
    <row r="100" spans="1:20" s="113" customFormat="1" ht="18.75">
      <c r="A100" s="119">
        <v>9</v>
      </c>
      <c r="B100" s="120" t="s">
        <v>64</v>
      </c>
      <c r="C100" s="121" t="s">
        <v>54</v>
      </c>
      <c r="D100" s="74">
        <v>193</v>
      </c>
      <c r="E100" s="122">
        <v>16959</v>
      </c>
      <c r="F100" s="119" t="s">
        <v>49</v>
      </c>
      <c r="G100" s="50" t="s">
        <v>61</v>
      </c>
      <c r="H100" s="119" t="s">
        <v>62</v>
      </c>
      <c r="I100" s="77" t="s">
        <v>63</v>
      </c>
      <c r="J100" s="77" t="s">
        <v>25</v>
      </c>
      <c r="K100" s="119">
        <v>1</v>
      </c>
      <c r="L100" s="123">
        <v>40000</v>
      </c>
      <c r="M100" s="74"/>
      <c r="N100" s="74" t="s">
        <v>1174</v>
      </c>
      <c r="O100" s="74"/>
      <c r="P100" s="236"/>
      <c r="Q100" s="236" t="s">
        <v>1174</v>
      </c>
      <c r="R100" s="236"/>
      <c r="S100" s="112" t="s">
        <v>1179</v>
      </c>
    </row>
    <row r="101" spans="1:20" s="113" customFormat="1" ht="18.75">
      <c r="A101" s="119">
        <v>10</v>
      </c>
      <c r="B101" s="124" t="s">
        <v>68</v>
      </c>
      <c r="C101" s="125" t="s">
        <v>36</v>
      </c>
      <c r="D101" s="126">
        <v>75</v>
      </c>
      <c r="E101" s="122">
        <v>16963</v>
      </c>
      <c r="F101" s="119" t="s">
        <v>28</v>
      </c>
      <c r="G101" s="50" t="s">
        <v>65</v>
      </c>
      <c r="H101" s="119" t="s">
        <v>66</v>
      </c>
      <c r="I101" s="127" t="s">
        <v>67</v>
      </c>
      <c r="J101" s="127" t="s">
        <v>25</v>
      </c>
      <c r="K101" s="119">
        <v>2</v>
      </c>
      <c r="L101" s="123">
        <v>12000</v>
      </c>
      <c r="M101" s="127"/>
      <c r="N101" s="127"/>
      <c r="O101" s="127"/>
      <c r="P101" s="127"/>
      <c r="Q101" s="127"/>
      <c r="R101" s="127"/>
      <c r="S101" s="128" t="s">
        <v>1156</v>
      </c>
    </row>
    <row r="102" spans="1:20" s="113" customFormat="1" ht="18.75">
      <c r="A102" s="119">
        <v>11</v>
      </c>
      <c r="B102" s="120" t="s">
        <v>72</v>
      </c>
      <c r="C102" s="121" t="s">
        <v>73</v>
      </c>
      <c r="D102" s="74">
        <v>102</v>
      </c>
      <c r="E102" s="122">
        <v>16964</v>
      </c>
      <c r="F102" s="119" t="s">
        <v>40</v>
      </c>
      <c r="G102" s="50" t="s">
        <v>69</v>
      </c>
      <c r="H102" s="119" t="s">
        <v>70</v>
      </c>
      <c r="I102" s="77" t="s">
        <v>71</v>
      </c>
      <c r="J102" s="77" t="s">
        <v>25</v>
      </c>
      <c r="K102" s="119">
        <v>1</v>
      </c>
      <c r="L102" s="123">
        <v>30000</v>
      </c>
      <c r="M102" s="77"/>
      <c r="N102" s="77"/>
      <c r="O102" s="74" t="s">
        <v>1152</v>
      </c>
      <c r="P102" s="245"/>
      <c r="Q102" s="245"/>
      <c r="R102" s="236" t="s">
        <v>1152</v>
      </c>
      <c r="S102" s="129" t="s">
        <v>1216</v>
      </c>
      <c r="T102" s="135" t="s">
        <v>1219</v>
      </c>
    </row>
    <row r="103" spans="1:20" s="113" customFormat="1" ht="18.75">
      <c r="A103" s="119">
        <v>12</v>
      </c>
      <c r="B103" s="120" t="s">
        <v>76</v>
      </c>
      <c r="C103" s="121" t="s">
        <v>54</v>
      </c>
      <c r="D103" s="74">
        <v>8</v>
      </c>
      <c r="E103" s="122">
        <v>16964</v>
      </c>
      <c r="F103" s="119" t="s">
        <v>49</v>
      </c>
      <c r="G103" s="50" t="s">
        <v>74</v>
      </c>
      <c r="H103" s="119" t="s">
        <v>75</v>
      </c>
      <c r="I103" s="77" t="s">
        <v>71</v>
      </c>
      <c r="J103" s="77" t="s">
        <v>25</v>
      </c>
      <c r="K103" s="119">
        <v>1</v>
      </c>
      <c r="L103" s="123">
        <v>20000</v>
      </c>
      <c r="M103" s="77"/>
      <c r="N103" s="74" t="s">
        <v>1174</v>
      </c>
      <c r="O103" s="77"/>
      <c r="P103" s="245"/>
      <c r="Q103" s="236" t="s">
        <v>1174</v>
      </c>
      <c r="R103" s="245"/>
      <c r="S103" s="115" t="s">
        <v>1192</v>
      </c>
    </row>
    <row r="104" spans="1:20" s="113" customFormat="1" ht="18.75">
      <c r="A104" s="119">
        <v>13</v>
      </c>
      <c r="B104" s="120" t="s">
        <v>80</v>
      </c>
      <c r="C104" s="121" t="s">
        <v>81</v>
      </c>
      <c r="D104" s="74">
        <v>10</v>
      </c>
      <c r="E104" s="122">
        <v>16971</v>
      </c>
      <c r="F104" s="119" t="s">
        <v>28</v>
      </c>
      <c r="G104" s="50" t="s">
        <v>77</v>
      </c>
      <c r="H104" s="119" t="s">
        <v>78</v>
      </c>
      <c r="I104" s="77" t="s">
        <v>79</v>
      </c>
      <c r="J104" s="77" t="s">
        <v>25</v>
      </c>
      <c r="K104" s="119">
        <v>1</v>
      </c>
      <c r="L104" s="123">
        <v>140000</v>
      </c>
      <c r="M104" s="77"/>
      <c r="N104" s="77"/>
      <c r="O104" s="74" t="s">
        <v>1174</v>
      </c>
      <c r="P104" s="245"/>
      <c r="Q104" s="245"/>
      <c r="R104" s="271" t="s">
        <v>1180</v>
      </c>
      <c r="S104" s="115"/>
    </row>
    <row r="105" spans="1:20" s="113" customFormat="1" ht="18.75">
      <c r="A105" s="119">
        <v>14</v>
      </c>
      <c r="B105" s="120" t="s">
        <v>85</v>
      </c>
      <c r="C105" s="121" t="s">
        <v>33</v>
      </c>
      <c r="D105" s="74">
        <v>151</v>
      </c>
      <c r="E105" s="122">
        <v>16992</v>
      </c>
      <c r="F105" s="119" t="s">
        <v>28</v>
      </c>
      <c r="G105" s="50" t="s">
        <v>82</v>
      </c>
      <c r="H105" s="119" t="s">
        <v>83</v>
      </c>
      <c r="I105" s="77" t="s">
        <v>84</v>
      </c>
      <c r="J105" s="77" t="s">
        <v>25</v>
      </c>
      <c r="K105" s="119">
        <v>1</v>
      </c>
      <c r="L105" s="123">
        <v>54000</v>
      </c>
      <c r="M105" s="77"/>
      <c r="N105" s="77"/>
      <c r="O105" s="74" t="s">
        <v>1174</v>
      </c>
      <c r="P105" s="245"/>
      <c r="Q105" s="236" t="s">
        <v>1174</v>
      </c>
      <c r="R105" s="236"/>
      <c r="S105" s="115" t="s">
        <v>1305</v>
      </c>
    </row>
    <row r="106" spans="1:20" s="113" customFormat="1" ht="18.75">
      <c r="A106" s="119">
        <v>15</v>
      </c>
      <c r="B106" s="120" t="s">
        <v>89</v>
      </c>
      <c r="C106" s="121" t="s">
        <v>33</v>
      </c>
      <c r="D106" s="74">
        <v>151</v>
      </c>
      <c r="E106" s="122">
        <v>16992</v>
      </c>
      <c r="F106" s="119" t="s">
        <v>28</v>
      </c>
      <c r="G106" s="50" t="s">
        <v>86</v>
      </c>
      <c r="H106" s="119" t="s">
        <v>87</v>
      </c>
      <c r="I106" s="77" t="s">
        <v>88</v>
      </c>
      <c r="J106" s="77" t="s">
        <v>25</v>
      </c>
      <c r="K106" s="119">
        <v>1</v>
      </c>
      <c r="L106" s="123">
        <v>15460</v>
      </c>
      <c r="M106" s="77"/>
      <c r="N106" s="77"/>
      <c r="O106" s="74" t="s">
        <v>1174</v>
      </c>
      <c r="P106" s="245"/>
      <c r="Q106" s="245"/>
      <c r="R106" s="271" t="s">
        <v>1180</v>
      </c>
      <c r="S106" s="115"/>
    </row>
    <row r="107" spans="1:20" s="113" customFormat="1" ht="18.75">
      <c r="A107" s="119">
        <v>16</v>
      </c>
      <c r="B107" s="120" t="s">
        <v>93</v>
      </c>
      <c r="C107" s="121" t="s">
        <v>94</v>
      </c>
      <c r="D107" s="74">
        <v>57</v>
      </c>
      <c r="E107" s="122">
        <v>17011</v>
      </c>
      <c r="F107" s="119" t="s">
        <v>40</v>
      </c>
      <c r="G107" s="50" t="s">
        <v>90</v>
      </c>
      <c r="H107" s="119" t="s">
        <v>91</v>
      </c>
      <c r="I107" s="77" t="s">
        <v>92</v>
      </c>
      <c r="J107" s="77" t="s">
        <v>25</v>
      </c>
      <c r="K107" s="119">
        <v>3</v>
      </c>
      <c r="L107" s="123">
        <v>19650</v>
      </c>
      <c r="M107" s="77"/>
      <c r="N107" s="77"/>
      <c r="O107" s="74" t="s">
        <v>1174</v>
      </c>
      <c r="P107" s="245"/>
      <c r="Q107" s="245"/>
      <c r="R107" s="271" t="s">
        <v>1180</v>
      </c>
      <c r="S107" s="115"/>
    </row>
    <row r="108" spans="1:20" s="113" customFormat="1" ht="18.75">
      <c r="A108" s="119">
        <v>17</v>
      </c>
      <c r="B108" s="120" t="s">
        <v>97</v>
      </c>
      <c r="C108" s="121" t="s">
        <v>94</v>
      </c>
      <c r="D108" s="74">
        <v>57</v>
      </c>
      <c r="E108" s="122">
        <v>17011</v>
      </c>
      <c r="F108" s="119" t="s">
        <v>40</v>
      </c>
      <c r="G108" s="50" t="s">
        <v>95</v>
      </c>
      <c r="H108" s="119" t="s">
        <v>96</v>
      </c>
      <c r="I108" s="77" t="s">
        <v>88</v>
      </c>
      <c r="J108" s="77" t="s">
        <v>25</v>
      </c>
      <c r="K108" s="119">
        <v>3</v>
      </c>
      <c r="L108" s="123">
        <v>19650</v>
      </c>
      <c r="M108" s="130"/>
      <c r="N108" s="77"/>
      <c r="O108" s="74" t="s">
        <v>1174</v>
      </c>
      <c r="P108" s="248"/>
      <c r="Q108" s="245"/>
      <c r="R108" s="271" t="s">
        <v>1180</v>
      </c>
      <c r="S108" s="149" t="s">
        <v>98</v>
      </c>
    </row>
    <row r="109" spans="1:20" s="113" customFormat="1" ht="18.75">
      <c r="A109" s="119">
        <v>18</v>
      </c>
      <c r="B109" s="120" t="s">
        <v>102</v>
      </c>
      <c r="C109" s="121" t="s">
        <v>103</v>
      </c>
      <c r="D109" s="74">
        <v>1</v>
      </c>
      <c r="E109" s="122">
        <v>17027</v>
      </c>
      <c r="F109" s="119" t="s">
        <v>44</v>
      </c>
      <c r="G109" s="50" t="s">
        <v>99</v>
      </c>
      <c r="H109" s="119" t="s">
        <v>100</v>
      </c>
      <c r="I109" s="77" t="s">
        <v>101</v>
      </c>
      <c r="J109" s="77" t="s">
        <v>25</v>
      </c>
      <c r="K109" s="119">
        <v>1</v>
      </c>
      <c r="L109" s="123">
        <v>19000</v>
      </c>
      <c r="M109" s="77"/>
      <c r="N109" s="74" t="s">
        <v>1174</v>
      </c>
      <c r="O109" s="77"/>
      <c r="P109" s="245"/>
      <c r="Q109" s="236" t="s">
        <v>1174</v>
      </c>
      <c r="R109" s="245"/>
      <c r="S109" s="115"/>
    </row>
    <row r="110" spans="1:20" s="113" customFormat="1" ht="18.75">
      <c r="A110" s="119">
        <v>19</v>
      </c>
      <c r="B110" s="120" t="s">
        <v>102</v>
      </c>
      <c r="C110" s="121" t="s">
        <v>106</v>
      </c>
      <c r="D110" s="74">
        <v>143</v>
      </c>
      <c r="E110" s="122">
        <v>17027</v>
      </c>
      <c r="F110" s="119" t="s">
        <v>44</v>
      </c>
      <c r="G110" s="50" t="s">
        <v>104</v>
      </c>
      <c r="H110" s="119" t="s">
        <v>105</v>
      </c>
      <c r="I110" s="77" t="s">
        <v>101</v>
      </c>
      <c r="J110" s="77" t="s">
        <v>25</v>
      </c>
      <c r="K110" s="119">
        <v>1</v>
      </c>
      <c r="L110" s="123">
        <v>7000</v>
      </c>
      <c r="M110" s="77"/>
      <c r="N110" s="74" t="s">
        <v>1174</v>
      </c>
      <c r="O110" s="77"/>
      <c r="P110" s="245"/>
      <c r="Q110" s="236" t="s">
        <v>1174</v>
      </c>
      <c r="R110" s="245"/>
      <c r="S110" s="115"/>
    </row>
    <row r="111" spans="1:20" s="113" customFormat="1" ht="18.75">
      <c r="A111" s="119">
        <v>20</v>
      </c>
      <c r="B111" s="120" t="s">
        <v>102</v>
      </c>
      <c r="C111" s="121" t="s">
        <v>106</v>
      </c>
      <c r="D111" s="74">
        <v>143</v>
      </c>
      <c r="E111" s="122">
        <v>17027</v>
      </c>
      <c r="F111" s="119" t="s">
        <v>44</v>
      </c>
      <c r="G111" s="50" t="s">
        <v>107</v>
      </c>
      <c r="H111" s="119" t="s">
        <v>108</v>
      </c>
      <c r="I111" s="77" t="s">
        <v>101</v>
      </c>
      <c r="J111" s="77" t="s">
        <v>25</v>
      </c>
      <c r="K111" s="119">
        <v>1</v>
      </c>
      <c r="L111" s="123">
        <v>32000</v>
      </c>
      <c r="M111" s="77"/>
      <c r="N111" s="74" t="s">
        <v>1174</v>
      </c>
      <c r="O111" s="77"/>
      <c r="P111" s="245"/>
      <c r="Q111" s="236" t="s">
        <v>1174</v>
      </c>
      <c r="R111" s="245"/>
      <c r="S111" s="115"/>
    </row>
    <row r="112" spans="1:20" s="113" customFormat="1" ht="18.75">
      <c r="A112" s="119">
        <v>21</v>
      </c>
      <c r="B112" s="120" t="s">
        <v>102</v>
      </c>
      <c r="C112" s="121" t="s">
        <v>106</v>
      </c>
      <c r="D112" s="74">
        <v>143</v>
      </c>
      <c r="E112" s="122">
        <v>17027</v>
      </c>
      <c r="F112" s="119" t="s">
        <v>44</v>
      </c>
      <c r="G112" s="50" t="s">
        <v>109</v>
      </c>
      <c r="H112" s="119" t="s">
        <v>110</v>
      </c>
      <c r="I112" s="77" t="s">
        <v>101</v>
      </c>
      <c r="J112" s="77" t="s">
        <v>25</v>
      </c>
      <c r="K112" s="119">
        <v>1</v>
      </c>
      <c r="L112" s="123">
        <v>7000</v>
      </c>
      <c r="M112" s="77"/>
      <c r="N112" s="74" t="s">
        <v>1174</v>
      </c>
      <c r="O112" s="77"/>
      <c r="P112" s="245"/>
      <c r="Q112" s="236" t="s">
        <v>1174</v>
      </c>
      <c r="R112" s="245"/>
      <c r="S112" s="115"/>
    </row>
    <row r="113" spans="1:20" s="113" customFormat="1" ht="18.75">
      <c r="A113" s="119">
        <v>22</v>
      </c>
      <c r="B113" s="120">
        <v>3.7608695652173911</v>
      </c>
      <c r="C113" s="131" t="s">
        <v>115</v>
      </c>
      <c r="D113" s="74">
        <v>149</v>
      </c>
      <c r="E113" s="122" t="s">
        <v>111</v>
      </c>
      <c r="F113" s="119" t="s">
        <v>112</v>
      </c>
      <c r="G113" s="50" t="s">
        <v>22</v>
      </c>
      <c r="H113" s="119" t="s">
        <v>23</v>
      </c>
      <c r="I113" s="77" t="s">
        <v>113</v>
      </c>
      <c r="J113" s="77" t="s">
        <v>114</v>
      </c>
      <c r="K113" s="119">
        <v>1</v>
      </c>
      <c r="L113" s="123">
        <v>7200</v>
      </c>
      <c r="M113" s="77"/>
      <c r="N113" s="77"/>
      <c r="O113" s="74" t="s">
        <v>1174</v>
      </c>
      <c r="P113" s="245"/>
      <c r="Q113" s="245"/>
      <c r="R113" s="236" t="s">
        <v>1174</v>
      </c>
      <c r="S113" s="115"/>
    </row>
    <row r="114" spans="1:20" s="113" customFormat="1" ht="18.75">
      <c r="A114" s="119">
        <v>23</v>
      </c>
      <c r="B114" s="120" t="s">
        <v>118</v>
      </c>
      <c r="C114" s="121" t="s">
        <v>33</v>
      </c>
      <c r="D114" s="74">
        <v>153</v>
      </c>
      <c r="E114" s="122">
        <v>17056</v>
      </c>
      <c r="F114" s="119" t="s">
        <v>28</v>
      </c>
      <c r="G114" s="50" t="s">
        <v>116</v>
      </c>
      <c r="H114" s="119" t="s">
        <v>117</v>
      </c>
      <c r="I114" s="77" t="s">
        <v>57</v>
      </c>
      <c r="J114" s="77" t="s">
        <v>57</v>
      </c>
      <c r="K114" s="119">
        <v>1</v>
      </c>
      <c r="L114" s="123">
        <v>6800</v>
      </c>
      <c r="M114" s="77"/>
      <c r="N114" s="77"/>
      <c r="O114" s="74" t="s">
        <v>1152</v>
      </c>
      <c r="P114" s="245"/>
      <c r="Q114" s="245"/>
      <c r="R114" s="236" t="s">
        <v>1152</v>
      </c>
      <c r="S114" s="115"/>
      <c r="T114" s="135" t="s">
        <v>1219</v>
      </c>
    </row>
    <row r="115" spans="1:20" s="113" customFormat="1" ht="18.75">
      <c r="A115" s="119">
        <v>24</v>
      </c>
      <c r="B115" s="120" t="s">
        <v>123</v>
      </c>
      <c r="C115" s="121" t="s">
        <v>39</v>
      </c>
      <c r="D115" s="74">
        <v>51</v>
      </c>
      <c r="E115" s="122">
        <v>17057</v>
      </c>
      <c r="F115" s="119" t="s">
        <v>119</v>
      </c>
      <c r="G115" s="50" t="s">
        <v>120</v>
      </c>
      <c r="H115" s="119" t="s">
        <v>121</v>
      </c>
      <c r="I115" s="77" t="s">
        <v>122</v>
      </c>
      <c r="J115" s="77" t="s">
        <v>57</v>
      </c>
      <c r="K115" s="119">
        <v>2</v>
      </c>
      <c r="L115" s="132">
        <v>20000</v>
      </c>
      <c r="M115" s="77"/>
      <c r="N115" s="77"/>
      <c r="O115" s="74" t="s">
        <v>1174</v>
      </c>
      <c r="P115" s="245"/>
      <c r="Q115" s="245"/>
      <c r="R115" s="236" t="s">
        <v>1174</v>
      </c>
      <c r="S115" s="115"/>
    </row>
    <row r="116" spans="1:20" s="113" customFormat="1" ht="18.75">
      <c r="A116" s="119">
        <v>25</v>
      </c>
      <c r="B116" s="120" t="s">
        <v>123</v>
      </c>
      <c r="C116" s="121" t="s">
        <v>126</v>
      </c>
      <c r="D116" s="74">
        <v>17</v>
      </c>
      <c r="E116" s="122">
        <v>17057</v>
      </c>
      <c r="F116" s="119" t="s">
        <v>119</v>
      </c>
      <c r="G116" s="50" t="s">
        <v>124</v>
      </c>
      <c r="H116" s="119" t="s">
        <v>125</v>
      </c>
      <c r="I116" s="77" t="s">
        <v>122</v>
      </c>
      <c r="J116" s="77" t="s">
        <v>57</v>
      </c>
      <c r="K116" s="119">
        <v>2</v>
      </c>
      <c r="L116" s="123">
        <v>32000</v>
      </c>
      <c r="M116" s="77"/>
      <c r="N116" s="77"/>
      <c r="O116" s="74" t="s">
        <v>1174</v>
      </c>
      <c r="P116" s="245"/>
      <c r="Q116" s="245"/>
      <c r="R116" s="236" t="s">
        <v>1174</v>
      </c>
      <c r="S116" s="115"/>
    </row>
    <row r="117" spans="1:20" s="113" customFormat="1" ht="18.75">
      <c r="A117" s="119">
        <v>26</v>
      </c>
      <c r="B117" s="120" t="s">
        <v>123</v>
      </c>
      <c r="C117" s="121" t="s">
        <v>126</v>
      </c>
      <c r="D117" s="74">
        <v>28</v>
      </c>
      <c r="E117" s="122">
        <v>17057</v>
      </c>
      <c r="F117" s="119" t="s">
        <v>119</v>
      </c>
      <c r="G117" s="50" t="s">
        <v>127</v>
      </c>
      <c r="H117" s="119" t="s">
        <v>128</v>
      </c>
      <c r="I117" s="77" t="s">
        <v>122</v>
      </c>
      <c r="J117" s="77" t="s">
        <v>57</v>
      </c>
      <c r="K117" s="119">
        <v>2</v>
      </c>
      <c r="L117" s="123">
        <v>30000</v>
      </c>
      <c r="M117" s="77"/>
      <c r="N117" s="77"/>
      <c r="O117" s="74" t="s">
        <v>1174</v>
      </c>
      <c r="P117" s="245"/>
      <c r="Q117" s="245"/>
      <c r="R117" s="236" t="s">
        <v>1174</v>
      </c>
      <c r="S117" s="115"/>
    </row>
    <row r="118" spans="1:20" s="113" customFormat="1" ht="18.75">
      <c r="A118" s="119">
        <v>27</v>
      </c>
      <c r="B118" s="120" t="s">
        <v>131</v>
      </c>
      <c r="C118" s="121" t="s">
        <v>33</v>
      </c>
      <c r="D118" s="74">
        <v>153</v>
      </c>
      <c r="E118" s="122">
        <v>17060</v>
      </c>
      <c r="F118" s="119" t="s">
        <v>119</v>
      </c>
      <c r="G118" s="50" t="s">
        <v>129</v>
      </c>
      <c r="H118" s="119" t="s">
        <v>130</v>
      </c>
      <c r="I118" s="77" t="s">
        <v>122</v>
      </c>
      <c r="J118" s="77" t="s">
        <v>57</v>
      </c>
      <c r="K118" s="119">
        <v>1</v>
      </c>
      <c r="L118" s="123">
        <v>5990</v>
      </c>
      <c r="M118" s="77"/>
      <c r="N118" s="77"/>
      <c r="O118" s="74" t="s">
        <v>1174</v>
      </c>
      <c r="P118" s="245"/>
      <c r="Q118" s="245"/>
      <c r="R118" s="236" t="s">
        <v>1174</v>
      </c>
      <c r="S118" s="115"/>
    </row>
    <row r="119" spans="1:20" s="113" customFormat="1" ht="18.75">
      <c r="A119" s="119">
        <v>28</v>
      </c>
      <c r="B119" s="120" t="s">
        <v>134</v>
      </c>
      <c r="C119" s="121" t="s">
        <v>43</v>
      </c>
      <c r="D119" s="74">
        <v>129</v>
      </c>
      <c r="E119" s="122">
        <v>17060</v>
      </c>
      <c r="F119" s="119" t="s">
        <v>40</v>
      </c>
      <c r="G119" s="50" t="s">
        <v>132</v>
      </c>
      <c r="H119" s="119" t="s">
        <v>133</v>
      </c>
      <c r="I119" s="77" t="s">
        <v>122</v>
      </c>
      <c r="J119" s="77" t="s">
        <v>57</v>
      </c>
      <c r="K119" s="119">
        <v>1</v>
      </c>
      <c r="L119" s="123">
        <v>12000</v>
      </c>
      <c r="M119" s="77"/>
      <c r="N119" s="77"/>
      <c r="O119" s="74" t="s">
        <v>1174</v>
      </c>
      <c r="P119" s="245"/>
      <c r="Q119" s="245"/>
      <c r="R119" s="236" t="s">
        <v>1174</v>
      </c>
      <c r="S119" s="115"/>
    </row>
    <row r="120" spans="1:20" s="113" customFormat="1" ht="18.75">
      <c r="A120" s="119">
        <v>29</v>
      </c>
      <c r="B120" s="120" t="s">
        <v>134</v>
      </c>
      <c r="C120" s="121" t="s">
        <v>43</v>
      </c>
      <c r="D120" s="74">
        <v>129</v>
      </c>
      <c r="E120" s="122">
        <v>17060</v>
      </c>
      <c r="F120" s="119" t="s">
        <v>40</v>
      </c>
      <c r="G120" s="50" t="s">
        <v>135</v>
      </c>
      <c r="H120" s="119" t="s">
        <v>136</v>
      </c>
      <c r="I120" s="77" t="s">
        <v>122</v>
      </c>
      <c r="J120" s="77" t="s">
        <v>57</v>
      </c>
      <c r="K120" s="119">
        <v>1</v>
      </c>
      <c r="L120" s="123">
        <v>13500</v>
      </c>
      <c r="M120" s="77"/>
      <c r="N120" s="77"/>
      <c r="O120" s="74" t="s">
        <v>1174</v>
      </c>
      <c r="P120" s="245"/>
      <c r="Q120" s="245"/>
      <c r="R120" s="236" t="s">
        <v>1174</v>
      </c>
      <c r="S120" s="115"/>
    </row>
    <row r="121" spans="1:20" s="113" customFormat="1" ht="18.75">
      <c r="A121" s="119">
        <v>30</v>
      </c>
      <c r="B121" s="120" t="s">
        <v>131</v>
      </c>
      <c r="C121" s="121" t="s">
        <v>94</v>
      </c>
      <c r="D121" s="74">
        <v>59</v>
      </c>
      <c r="E121" s="122">
        <v>17060</v>
      </c>
      <c r="F121" s="119" t="s">
        <v>40</v>
      </c>
      <c r="G121" s="50" t="s">
        <v>137</v>
      </c>
      <c r="H121" s="119" t="s">
        <v>138</v>
      </c>
      <c r="I121" s="77" t="s">
        <v>139</v>
      </c>
      <c r="J121" s="77" t="s">
        <v>57</v>
      </c>
      <c r="K121" s="119">
        <v>1</v>
      </c>
      <c r="L121" s="123">
        <v>6300</v>
      </c>
      <c r="M121" s="74" t="s">
        <v>1174</v>
      </c>
      <c r="N121" s="77"/>
      <c r="O121" s="77"/>
      <c r="P121" s="236" t="s">
        <v>1290</v>
      </c>
      <c r="Q121" s="245"/>
      <c r="R121" s="245"/>
      <c r="S121" s="115"/>
    </row>
    <row r="122" spans="1:20" s="113" customFormat="1" ht="18.75">
      <c r="A122" s="119">
        <v>31</v>
      </c>
      <c r="B122" s="120" t="s">
        <v>131</v>
      </c>
      <c r="C122" s="121" t="s">
        <v>142</v>
      </c>
      <c r="D122" s="74">
        <v>137</v>
      </c>
      <c r="E122" s="122">
        <v>17060</v>
      </c>
      <c r="F122" s="119" t="s">
        <v>40</v>
      </c>
      <c r="G122" s="50" t="s">
        <v>140</v>
      </c>
      <c r="H122" s="119" t="s">
        <v>141</v>
      </c>
      <c r="I122" s="77" t="s">
        <v>139</v>
      </c>
      <c r="J122" s="77" t="s">
        <v>57</v>
      </c>
      <c r="K122" s="119">
        <v>1</v>
      </c>
      <c r="L122" s="123">
        <v>5000</v>
      </c>
      <c r="M122" s="77"/>
      <c r="N122" s="77"/>
      <c r="O122" s="74" t="s">
        <v>1174</v>
      </c>
      <c r="P122" s="245"/>
      <c r="Q122" s="245"/>
      <c r="R122" s="236" t="s">
        <v>1290</v>
      </c>
      <c r="S122" s="115"/>
    </row>
    <row r="123" spans="1:20" s="113" customFormat="1" ht="18.75">
      <c r="A123" s="119">
        <v>32</v>
      </c>
      <c r="B123" s="120" t="s">
        <v>131</v>
      </c>
      <c r="C123" s="121" t="s">
        <v>145</v>
      </c>
      <c r="D123" s="74">
        <v>103</v>
      </c>
      <c r="E123" s="122">
        <v>17060</v>
      </c>
      <c r="F123" s="119" t="s">
        <v>49</v>
      </c>
      <c r="G123" s="50" t="s">
        <v>143</v>
      </c>
      <c r="H123" s="119" t="s">
        <v>144</v>
      </c>
      <c r="I123" s="77" t="s">
        <v>139</v>
      </c>
      <c r="J123" s="77" t="s">
        <v>57</v>
      </c>
      <c r="K123" s="119">
        <v>1</v>
      </c>
      <c r="L123" s="123">
        <v>29746</v>
      </c>
      <c r="M123" s="77"/>
      <c r="N123" s="77"/>
      <c r="O123" s="74" t="s">
        <v>1174</v>
      </c>
      <c r="P123" s="245"/>
      <c r="Q123" s="245"/>
      <c r="R123" s="236" t="s">
        <v>1290</v>
      </c>
      <c r="S123" s="115"/>
    </row>
    <row r="124" spans="1:20" s="113" customFormat="1" ht="18.75">
      <c r="A124" s="119">
        <v>33</v>
      </c>
      <c r="B124" s="120" t="s">
        <v>148</v>
      </c>
      <c r="C124" s="121" t="s">
        <v>126</v>
      </c>
      <c r="D124" s="74">
        <v>29</v>
      </c>
      <c r="E124" s="122">
        <v>17061</v>
      </c>
      <c r="F124" s="119" t="s">
        <v>119</v>
      </c>
      <c r="G124" s="50" t="s">
        <v>146</v>
      </c>
      <c r="H124" s="119" t="s">
        <v>147</v>
      </c>
      <c r="I124" s="77" t="s">
        <v>122</v>
      </c>
      <c r="J124" s="77" t="s">
        <v>57</v>
      </c>
      <c r="K124" s="119">
        <v>2</v>
      </c>
      <c r="L124" s="123">
        <v>10000</v>
      </c>
      <c r="M124" s="77"/>
      <c r="N124" s="77"/>
      <c r="O124" s="74" t="s">
        <v>1174</v>
      </c>
      <c r="P124" s="245"/>
      <c r="Q124" s="245"/>
      <c r="R124" s="236" t="s">
        <v>1290</v>
      </c>
      <c r="S124" s="115"/>
    </row>
    <row r="125" spans="1:20" s="113" customFormat="1" ht="18.75">
      <c r="A125" s="74">
        <v>1</v>
      </c>
      <c r="B125" s="133"/>
      <c r="C125" s="74" t="s">
        <v>54</v>
      </c>
      <c r="D125" s="77"/>
      <c r="E125" s="76">
        <v>17223</v>
      </c>
      <c r="F125" s="74" t="s">
        <v>49</v>
      </c>
      <c r="G125" s="4" t="s">
        <v>149</v>
      </c>
      <c r="H125" s="74" t="s">
        <v>150</v>
      </c>
      <c r="I125" s="77" t="s">
        <v>151</v>
      </c>
      <c r="J125" s="74" t="s">
        <v>25</v>
      </c>
      <c r="K125" s="74">
        <v>1</v>
      </c>
      <c r="L125" s="134">
        <v>17700</v>
      </c>
      <c r="M125" s="77"/>
      <c r="N125" s="77"/>
      <c r="O125" s="74" t="s">
        <v>1152</v>
      </c>
      <c r="P125" s="245"/>
      <c r="Q125" s="245"/>
      <c r="R125" s="236" t="s">
        <v>1152</v>
      </c>
      <c r="S125" s="80"/>
      <c r="T125" s="135" t="s">
        <v>1219</v>
      </c>
    </row>
    <row r="126" spans="1:20" s="113" customFormat="1" ht="18.75">
      <c r="A126" s="74">
        <v>2</v>
      </c>
      <c r="B126" s="133"/>
      <c r="C126" s="74" t="s">
        <v>126</v>
      </c>
      <c r="D126" s="77"/>
      <c r="E126" s="76">
        <v>17223</v>
      </c>
      <c r="F126" s="74" t="s">
        <v>119</v>
      </c>
      <c r="G126" s="4" t="s">
        <v>152</v>
      </c>
      <c r="H126" s="74" t="s">
        <v>153</v>
      </c>
      <c r="I126" s="77" t="s">
        <v>151</v>
      </c>
      <c r="J126" s="74" t="s">
        <v>25</v>
      </c>
      <c r="K126" s="74">
        <v>1</v>
      </c>
      <c r="L126" s="134">
        <v>9000</v>
      </c>
      <c r="M126" s="77"/>
      <c r="N126" s="77"/>
      <c r="O126" s="74" t="s">
        <v>1152</v>
      </c>
      <c r="P126" s="245"/>
      <c r="Q126" s="245"/>
      <c r="R126" s="236" t="s">
        <v>1152</v>
      </c>
      <c r="S126" s="80"/>
      <c r="T126" s="135" t="s">
        <v>1219</v>
      </c>
    </row>
    <row r="127" spans="1:20" s="113" customFormat="1" ht="21.75" customHeight="1">
      <c r="A127" s="74">
        <v>3</v>
      </c>
      <c r="B127" s="133" t="s">
        <v>157</v>
      </c>
      <c r="C127" s="74" t="s">
        <v>145</v>
      </c>
      <c r="D127" s="77"/>
      <c r="E127" s="76">
        <v>17225</v>
      </c>
      <c r="F127" s="74" t="s">
        <v>49</v>
      </c>
      <c r="G127" s="4" t="s">
        <v>154</v>
      </c>
      <c r="H127" s="74" t="s">
        <v>155</v>
      </c>
      <c r="I127" s="77" t="s">
        <v>156</v>
      </c>
      <c r="J127" s="74" t="s">
        <v>25</v>
      </c>
      <c r="K127" s="74">
        <v>1</v>
      </c>
      <c r="L127" s="134">
        <v>44500</v>
      </c>
      <c r="M127" s="187" t="s">
        <v>1157</v>
      </c>
      <c r="N127" s="74"/>
      <c r="O127" s="77"/>
      <c r="P127" s="236" t="s">
        <v>1174</v>
      </c>
      <c r="Q127" s="236"/>
      <c r="R127" s="245"/>
      <c r="S127" s="77" t="s">
        <v>1306</v>
      </c>
    </row>
    <row r="128" spans="1:20" s="113" customFormat="1" ht="18.75">
      <c r="A128" s="74">
        <v>4</v>
      </c>
      <c r="B128" s="133" t="s">
        <v>157</v>
      </c>
      <c r="C128" s="74" t="s">
        <v>145</v>
      </c>
      <c r="D128" s="77"/>
      <c r="E128" s="136">
        <v>17225</v>
      </c>
      <c r="F128" s="137" t="s">
        <v>49</v>
      </c>
      <c r="G128" s="4" t="s">
        <v>154</v>
      </c>
      <c r="H128" s="74" t="s">
        <v>158</v>
      </c>
      <c r="I128" s="77" t="s">
        <v>156</v>
      </c>
      <c r="J128" s="74" t="s">
        <v>25</v>
      </c>
      <c r="K128" s="137">
        <v>1</v>
      </c>
      <c r="L128" s="138">
        <v>44500</v>
      </c>
      <c r="M128" s="187" t="s">
        <v>1157</v>
      </c>
      <c r="N128" s="74"/>
      <c r="O128" s="77"/>
      <c r="P128" s="236" t="s">
        <v>1174</v>
      </c>
      <c r="Q128" s="236"/>
      <c r="R128" s="245"/>
      <c r="S128" s="77" t="s">
        <v>1306</v>
      </c>
    </row>
    <row r="129" spans="1:21" s="113" customFormat="1" ht="18.75">
      <c r="A129" s="74">
        <v>5</v>
      </c>
      <c r="B129" s="133" t="s">
        <v>162</v>
      </c>
      <c r="C129" s="74" t="s">
        <v>163</v>
      </c>
      <c r="D129" s="77"/>
      <c r="E129" s="76">
        <v>17314</v>
      </c>
      <c r="F129" s="74" t="s">
        <v>49</v>
      </c>
      <c r="G129" s="4" t="s">
        <v>159</v>
      </c>
      <c r="H129" s="74" t="s">
        <v>160</v>
      </c>
      <c r="I129" s="77" t="s">
        <v>161</v>
      </c>
      <c r="J129" s="74" t="s">
        <v>25</v>
      </c>
      <c r="K129" s="74">
        <v>1</v>
      </c>
      <c r="L129" s="134">
        <v>54100</v>
      </c>
      <c r="M129" s="187" t="s">
        <v>1157</v>
      </c>
      <c r="N129" s="74"/>
      <c r="O129" s="77"/>
      <c r="P129" s="236"/>
      <c r="Q129" s="236" t="s">
        <v>1174</v>
      </c>
      <c r="R129" s="245"/>
      <c r="S129" s="77" t="s">
        <v>1307</v>
      </c>
    </row>
    <row r="130" spans="1:21" s="113" customFormat="1" ht="18.75">
      <c r="A130" s="74">
        <v>6</v>
      </c>
      <c r="B130" s="133" t="s">
        <v>167</v>
      </c>
      <c r="C130" s="74" t="s">
        <v>145</v>
      </c>
      <c r="D130" s="77"/>
      <c r="E130" s="76">
        <v>17319</v>
      </c>
      <c r="F130" s="74" t="s">
        <v>49</v>
      </c>
      <c r="G130" s="4" t="s">
        <v>164</v>
      </c>
      <c r="H130" s="74" t="s">
        <v>165</v>
      </c>
      <c r="I130" s="77" t="s">
        <v>166</v>
      </c>
      <c r="J130" s="74" t="s">
        <v>25</v>
      </c>
      <c r="K130" s="74">
        <v>1</v>
      </c>
      <c r="L130" s="134">
        <v>38306</v>
      </c>
      <c r="M130" s="77"/>
      <c r="N130" s="74" t="s">
        <v>1174</v>
      </c>
      <c r="O130" s="77"/>
      <c r="P130" s="245"/>
      <c r="Q130" s="236"/>
      <c r="R130" s="236" t="s">
        <v>1152</v>
      </c>
      <c r="S130" s="77" t="s">
        <v>1281</v>
      </c>
    </row>
    <row r="131" spans="1:21" s="113" customFormat="1" ht="18.75">
      <c r="A131" s="74">
        <v>7</v>
      </c>
      <c r="B131" s="133" t="s">
        <v>167</v>
      </c>
      <c r="C131" s="74" t="s">
        <v>145</v>
      </c>
      <c r="D131" s="77"/>
      <c r="E131" s="76">
        <v>17319</v>
      </c>
      <c r="F131" s="74" t="s">
        <v>49</v>
      </c>
      <c r="G131" s="4" t="s">
        <v>164</v>
      </c>
      <c r="H131" s="74" t="s">
        <v>168</v>
      </c>
      <c r="I131" s="77" t="s">
        <v>166</v>
      </c>
      <c r="J131" s="74" t="s">
        <v>25</v>
      </c>
      <c r="K131" s="74">
        <v>1</v>
      </c>
      <c r="L131" s="134">
        <v>38306</v>
      </c>
      <c r="M131" s="77"/>
      <c r="N131" s="74" t="s">
        <v>1174</v>
      </c>
      <c r="O131" s="77"/>
      <c r="P131" s="245"/>
      <c r="Q131" s="236"/>
      <c r="R131" s="236" t="s">
        <v>1152</v>
      </c>
      <c r="S131" s="77" t="s">
        <v>1281</v>
      </c>
    </row>
    <row r="132" spans="1:21" s="113" customFormat="1" ht="18.75">
      <c r="A132" s="74">
        <v>8</v>
      </c>
      <c r="B132" s="133"/>
      <c r="C132" s="74" t="s">
        <v>163</v>
      </c>
      <c r="D132" s="77"/>
      <c r="E132" s="76">
        <v>17319</v>
      </c>
      <c r="F132" s="74" t="s">
        <v>49</v>
      </c>
      <c r="G132" s="4" t="s">
        <v>169</v>
      </c>
      <c r="H132" s="74" t="s">
        <v>170</v>
      </c>
      <c r="I132" s="77" t="s">
        <v>166</v>
      </c>
      <c r="J132" s="74" t="s">
        <v>25</v>
      </c>
      <c r="K132" s="74">
        <v>1</v>
      </c>
      <c r="L132" s="134">
        <v>13375</v>
      </c>
      <c r="M132" s="77"/>
      <c r="N132" s="74" t="s">
        <v>1174</v>
      </c>
      <c r="O132" s="77"/>
      <c r="P132" s="245"/>
      <c r="Q132" s="236" t="s">
        <v>1174</v>
      </c>
      <c r="R132" s="236"/>
      <c r="S132" s="77" t="s">
        <v>1293</v>
      </c>
    </row>
    <row r="133" spans="1:21" s="113" customFormat="1" ht="18.75">
      <c r="A133" s="74">
        <v>9</v>
      </c>
      <c r="B133" s="133"/>
      <c r="C133" s="74"/>
      <c r="D133" s="77"/>
      <c r="E133" s="76">
        <v>17348</v>
      </c>
      <c r="F133" s="74" t="s">
        <v>28</v>
      </c>
      <c r="G133" s="4" t="s">
        <v>171</v>
      </c>
      <c r="H133" s="74" t="s">
        <v>172</v>
      </c>
      <c r="I133" s="77" t="s">
        <v>173</v>
      </c>
      <c r="J133" s="74" t="s">
        <v>25</v>
      </c>
      <c r="K133" s="74">
        <v>1</v>
      </c>
      <c r="L133" s="134">
        <v>17250</v>
      </c>
      <c r="M133" s="77"/>
      <c r="N133" s="77"/>
      <c r="O133" s="74" t="s">
        <v>1152</v>
      </c>
      <c r="P133" s="245"/>
      <c r="Q133" s="245"/>
      <c r="R133" s="236" t="s">
        <v>1152</v>
      </c>
      <c r="S133" s="115" t="s">
        <v>1213</v>
      </c>
      <c r="T133" s="135" t="s">
        <v>1219</v>
      </c>
    </row>
    <row r="134" spans="1:21" s="113" customFormat="1" ht="18.75">
      <c r="A134" s="74">
        <v>10</v>
      </c>
      <c r="B134" s="133" t="s">
        <v>177</v>
      </c>
      <c r="C134" s="74" t="s">
        <v>94</v>
      </c>
      <c r="D134" s="77"/>
      <c r="E134" s="76">
        <v>17357</v>
      </c>
      <c r="F134" s="74" t="s">
        <v>40</v>
      </c>
      <c r="G134" s="4" t="s">
        <v>174</v>
      </c>
      <c r="H134" s="74" t="s">
        <v>175</v>
      </c>
      <c r="I134" s="77" t="s">
        <v>176</v>
      </c>
      <c r="J134" s="74" t="s">
        <v>25</v>
      </c>
      <c r="K134" s="74">
        <v>1</v>
      </c>
      <c r="L134" s="134">
        <v>6000</v>
      </c>
      <c r="M134" s="77"/>
      <c r="N134" s="74" t="s">
        <v>1174</v>
      </c>
      <c r="O134" s="77"/>
      <c r="P134" s="245"/>
      <c r="Q134" s="236" t="s">
        <v>1174</v>
      </c>
      <c r="R134" s="245"/>
      <c r="S134" s="115"/>
    </row>
    <row r="135" spans="1:21" s="113" customFormat="1" ht="18.75">
      <c r="A135" s="74">
        <v>11</v>
      </c>
      <c r="B135" s="133" t="s">
        <v>177</v>
      </c>
      <c r="C135" s="74" t="s">
        <v>94</v>
      </c>
      <c r="D135" s="77"/>
      <c r="E135" s="76">
        <v>17357</v>
      </c>
      <c r="F135" s="74" t="s">
        <v>40</v>
      </c>
      <c r="G135" s="4" t="s">
        <v>174</v>
      </c>
      <c r="H135" s="74" t="s">
        <v>178</v>
      </c>
      <c r="I135" s="77" t="s">
        <v>176</v>
      </c>
      <c r="J135" s="74" t="s">
        <v>25</v>
      </c>
      <c r="K135" s="74">
        <v>1</v>
      </c>
      <c r="L135" s="134">
        <v>6000</v>
      </c>
      <c r="M135" s="77"/>
      <c r="N135" s="74" t="s">
        <v>1174</v>
      </c>
      <c r="O135" s="77"/>
      <c r="P135" s="245"/>
      <c r="Q135" s="236" t="s">
        <v>1174</v>
      </c>
      <c r="R135" s="245"/>
      <c r="S135" s="80"/>
    </row>
    <row r="136" spans="1:21" s="113" customFormat="1" ht="18.75">
      <c r="A136" s="74">
        <v>12</v>
      </c>
      <c r="B136" s="133" t="s">
        <v>177</v>
      </c>
      <c r="C136" s="74" t="s">
        <v>94</v>
      </c>
      <c r="D136" s="77"/>
      <c r="E136" s="76">
        <v>17357</v>
      </c>
      <c r="F136" s="74" t="s">
        <v>40</v>
      </c>
      <c r="G136" s="4" t="s">
        <v>174</v>
      </c>
      <c r="H136" s="74" t="s">
        <v>179</v>
      </c>
      <c r="I136" s="77" t="s">
        <v>176</v>
      </c>
      <c r="J136" s="74" t="s">
        <v>25</v>
      </c>
      <c r="K136" s="74">
        <v>1</v>
      </c>
      <c r="L136" s="134">
        <v>6000</v>
      </c>
      <c r="M136" s="77"/>
      <c r="N136" s="74" t="s">
        <v>1174</v>
      </c>
      <c r="O136" s="77"/>
      <c r="P136" s="245"/>
      <c r="Q136" s="236" t="s">
        <v>1174</v>
      </c>
      <c r="R136" s="245"/>
      <c r="S136" s="139"/>
    </row>
    <row r="137" spans="1:21" s="113" customFormat="1" ht="18.75">
      <c r="A137" s="74">
        <v>13</v>
      </c>
      <c r="B137" s="133" t="s">
        <v>177</v>
      </c>
      <c r="C137" s="74" t="s">
        <v>94</v>
      </c>
      <c r="D137" s="77"/>
      <c r="E137" s="76">
        <v>17357</v>
      </c>
      <c r="F137" s="74" t="s">
        <v>40</v>
      </c>
      <c r="G137" s="4" t="s">
        <v>174</v>
      </c>
      <c r="H137" s="74" t="s">
        <v>180</v>
      </c>
      <c r="I137" s="77" t="s">
        <v>176</v>
      </c>
      <c r="J137" s="74" t="s">
        <v>25</v>
      </c>
      <c r="K137" s="74">
        <v>1</v>
      </c>
      <c r="L137" s="134">
        <v>6000</v>
      </c>
      <c r="M137" s="77"/>
      <c r="N137" s="74" t="s">
        <v>1174</v>
      </c>
      <c r="O137" s="77"/>
      <c r="P137" s="245"/>
      <c r="Q137" s="236" t="s">
        <v>1174</v>
      </c>
      <c r="R137" s="245"/>
      <c r="S137" s="139"/>
    </row>
    <row r="138" spans="1:21" s="113" customFormat="1" ht="18.75">
      <c r="A138" s="74">
        <v>14</v>
      </c>
      <c r="B138" s="133"/>
      <c r="C138" s="74" t="s">
        <v>33</v>
      </c>
      <c r="D138" s="77"/>
      <c r="E138" s="76">
        <v>17357</v>
      </c>
      <c r="F138" s="74" t="s">
        <v>28</v>
      </c>
      <c r="G138" s="4" t="s">
        <v>181</v>
      </c>
      <c r="H138" s="74" t="s">
        <v>182</v>
      </c>
      <c r="I138" s="77" t="s">
        <v>176</v>
      </c>
      <c r="J138" s="74" t="s">
        <v>25</v>
      </c>
      <c r="K138" s="74">
        <v>1</v>
      </c>
      <c r="L138" s="134">
        <v>6000</v>
      </c>
      <c r="M138" s="77"/>
      <c r="N138" s="74" t="s">
        <v>1174</v>
      </c>
      <c r="O138" s="77"/>
      <c r="P138" s="245"/>
      <c r="Q138" s="236" t="s">
        <v>1174</v>
      </c>
      <c r="R138" s="236"/>
      <c r="S138" s="113" t="s">
        <v>1293</v>
      </c>
    </row>
    <row r="139" spans="1:21" s="113" customFormat="1" ht="18.75">
      <c r="A139" s="74">
        <v>15</v>
      </c>
      <c r="B139" s="133"/>
      <c r="C139" s="74"/>
      <c r="D139" s="77"/>
      <c r="E139" s="76">
        <v>17396</v>
      </c>
      <c r="F139" s="74" t="s">
        <v>49</v>
      </c>
      <c r="G139" s="4" t="s">
        <v>183</v>
      </c>
      <c r="H139" s="74" t="s">
        <v>184</v>
      </c>
      <c r="I139" s="77" t="s">
        <v>185</v>
      </c>
      <c r="J139" s="74" t="s">
        <v>25</v>
      </c>
      <c r="K139" s="74">
        <v>1</v>
      </c>
      <c r="L139" s="134">
        <v>8977</v>
      </c>
      <c r="M139" s="77"/>
      <c r="N139" s="74" t="s">
        <v>1174</v>
      </c>
      <c r="O139" s="77"/>
      <c r="P139" s="245"/>
      <c r="Q139" s="236" t="s">
        <v>1174</v>
      </c>
      <c r="R139" s="236"/>
      <c r="S139" s="113" t="s">
        <v>1294</v>
      </c>
    </row>
    <row r="140" spans="1:21" s="113" customFormat="1" ht="18.75">
      <c r="A140" s="74">
        <v>16</v>
      </c>
      <c r="B140" s="133" t="s">
        <v>189</v>
      </c>
      <c r="C140" s="74" t="s">
        <v>163</v>
      </c>
      <c r="D140" s="77"/>
      <c r="E140" s="76">
        <v>17440</v>
      </c>
      <c r="F140" s="74" t="s">
        <v>49</v>
      </c>
      <c r="G140" s="4" t="s">
        <v>186</v>
      </c>
      <c r="H140" s="74" t="s">
        <v>187</v>
      </c>
      <c r="I140" s="77" t="s">
        <v>188</v>
      </c>
      <c r="J140" s="74" t="s">
        <v>25</v>
      </c>
      <c r="K140" s="74">
        <v>1</v>
      </c>
      <c r="L140" s="134">
        <v>15500</v>
      </c>
      <c r="M140" s="77"/>
      <c r="N140" s="77"/>
      <c r="O140" s="74" t="s">
        <v>1152</v>
      </c>
      <c r="P140" s="245"/>
      <c r="Q140" s="245"/>
      <c r="R140" s="236" t="s">
        <v>1152</v>
      </c>
      <c r="S140" s="139"/>
      <c r="T140" s="135" t="s">
        <v>1219</v>
      </c>
    </row>
    <row r="141" spans="1:21" s="113" customFormat="1" ht="18.75">
      <c r="A141" s="74">
        <v>1</v>
      </c>
      <c r="B141" s="140" t="s">
        <v>194</v>
      </c>
      <c r="C141" s="77"/>
      <c r="D141" s="77"/>
      <c r="E141" s="140">
        <v>17458</v>
      </c>
      <c r="F141" s="141" t="s">
        <v>40</v>
      </c>
      <c r="G141" s="43" t="s">
        <v>195</v>
      </c>
      <c r="H141" s="141" t="s">
        <v>196</v>
      </c>
      <c r="I141" s="74" t="s">
        <v>47</v>
      </c>
      <c r="J141" s="141" t="s">
        <v>114</v>
      </c>
      <c r="K141" s="141">
        <v>1</v>
      </c>
      <c r="L141" s="142">
        <v>32900</v>
      </c>
      <c r="M141" s="77"/>
      <c r="N141" s="77"/>
      <c r="O141" s="74" t="s">
        <v>1174</v>
      </c>
      <c r="P141" s="245"/>
      <c r="Q141" s="245"/>
      <c r="R141" s="236" t="s">
        <v>1174</v>
      </c>
      <c r="S141" s="80"/>
      <c r="U141" s="129"/>
    </row>
    <row r="142" spans="1:21" s="113" customFormat="1" ht="18.75">
      <c r="A142" s="74">
        <v>2</v>
      </c>
      <c r="B142" s="140" t="s">
        <v>197</v>
      </c>
      <c r="C142" s="77"/>
      <c r="D142" s="77"/>
      <c r="E142" s="140">
        <v>17528</v>
      </c>
      <c r="F142" s="141" t="s">
        <v>112</v>
      </c>
      <c r="G142" s="43" t="s">
        <v>198</v>
      </c>
      <c r="H142" s="141" t="s">
        <v>199</v>
      </c>
      <c r="I142" s="141" t="s">
        <v>88</v>
      </c>
      <c r="J142" s="141" t="s">
        <v>114</v>
      </c>
      <c r="K142" s="141">
        <v>1</v>
      </c>
      <c r="L142" s="142">
        <v>27392</v>
      </c>
      <c r="M142" s="74" t="s">
        <v>1174</v>
      </c>
      <c r="N142" s="77"/>
      <c r="O142" s="77"/>
      <c r="P142" s="236" t="s">
        <v>1174</v>
      </c>
      <c r="Q142" s="245"/>
      <c r="R142" s="245"/>
      <c r="S142" s="80"/>
      <c r="U142" s="129"/>
    </row>
    <row r="143" spans="1:21" s="113" customFormat="1" ht="18.75">
      <c r="A143" s="74">
        <v>3</v>
      </c>
      <c r="B143" s="140"/>
      <c r="C143" s="77"/>
      <c r="D143" s="77"/>
      <c r="E143" s="140">
        <v>17528</v>
      </c>
      <c r="F143" s="141" t="s">
        <v>112</v>
      </c>
      <c r="G143" s="43" t="s">
        <v>200</v>
      </c>
      <c r="H143" s="141" t="s">
        <v>201</v>
      </c>
      <c r="I143" s="141" t="s">
        <v>88</v>
      </c>
      <c r="J143" s="141" t="s">
        <v>114</v>
      </c>
      <c r="K143" s="141">
        <v>1</v>
      </c>
      <c r="L143" s="142">
        <v>7608</v>
      </c>
      <c r="M143" s="74" t="s">
        <v>1174</v>
      </c>
      <c r="N143" s="77"/>
      <c r="O143" s="77"/>
      <c r="P143" s="236" t="s">
        <v>1174</v>
      </c>
      <c r="Q143" s="245"/>
      <c r="R143" s="245"/>
      <c r="S143" s="80"/>
      <c r="U143" s="129"/>
    </row>
    <row r="144" spans="1:21" s="113" customFormat="1" ht="18.75">
      <c r="A144" s="74">
        <v>4</v>
      </c>
      <c r="B144" s="140" t="s">
        <v>202</v>
      </c>
      <c r="C144" s="77"/>
      <c r="D144" s="77"/>
      <c r="E144" s="140">
        <v>17541</v>
      </c>
      <c r="F144" s="141" t="s">
        <v>28</v>
      </c>
      <c r="G144" s="43" t="s">
        <v>203</v>
      </c>
      <c r="H144" s="141" t="s">
        <v>204</v>
      </c>
      <c r="I144" s="141" t="s">
        <v>205</v>
      </c>
      <c r="J144" s="141" t="s">
        <v>114</v>
      </c>
      <c r="K144" s="141">
        <v>1</v>
      </c>
      <c r="L144" s="142">
        <v>5200</v>
      </c>
      <c r="M144" s="77"/>
      <c r="N144" s="77"/>
      <c r="O144" s="74" t="s">
        <v>1174</v>
      </c>
      <c r="P144" s="245"/>
      <c r="Q144" s="245"/>
      <c r="R144" s="236" t="s">
        <v>1174</v>
      </c>
      <c r="S144" s="80"/>
      <c r="U144" s="129"/>
    </row>
    <row r="145" spans="1:21" s="113" customFormat="1" ht="18.75">
      <c r="A145" s="74">
        <v>5</v>
      </c>
      <c r="B145" s="140" t="s">
        <v>206</v>
      </c>
      <c r="C145" s="77"/>
      <c r="D145" s="77"/>
      <c r="E145" s="140">
        <v>17549</v>
      </c>
      <c r="F145" s="141" t="s">
        <v>40</v>
      </c>
      <c r="G145" s="43" t="s">
        <v>207</v>
      </c>
      <c r="H145" s="141" t="s">
        <v>208</v>
      </c>
      <c r="I145" s="141" t="s">
        <v>209</v>
      </c>
      <c r="J145" s="141" t="s">
        <v>114</v>
      </c>
      <c r="K145" s="141">
        <v>1</v>
      </c>
      <c r="L145" s="142">
        <v>7866</v>
      </c>
      <c r="M145" s="77"/>
      <c r="N145" s="77"/>
      <c r="O145" s="74" t="s">
        <v>1152</v>
      </c>
      <c r="P145" s="245"/>
      <c r="Q145" s="245"/>
      <c r="R145" s="236" t="s">
        <v>1152</v>
      </c>
      <c r="S145" s="80" t="s">
        <v>1173</v>
      </c>
      <c r="T145" s="135" t="s">
        <v>1219</v>
      </c>
      <c r="U145" s="129"/>
    </row>
    <row r="146" spans="1:21" s="113" customFormat="1" ht="18.75">
      <c r="A146" s="74">
        <v>6</v>
      </c>
      <c r="B146" s="140" t="s">
        <v>210</v>
      </c>
      <c r="C146" s="77"/>
      <c r="D146" s="77"/>
      <c r="E146" s="140">
        <v>17549</v>
      </c>
      <c r="F146" s="141" t="s">
        <v>40</v>
      </c>
      <c r="G146" s="43" t="s">
        <v>211</v>
      </c>
      <c r="H146" s="141" t="s">
        <v>212</v>
      </c>
      <c r="I146" s="141" t="s">
        <v>209</v>
      </c>
      <c r="J146" s="141" t="s">
        <v>114</v>
      </c>
      <c r="K146" s="141">
        <v>1</v>
      </c>
      <c r="L146" s="142">
        <v>26042</v>
      </c>
      <c r="M146" s="77"/>
      <c r="N146" s="77"/>
      <c r="O146" s="74" t="s">
        <v>1174</v>
      </c>
      <c r="P146" s="245"/>
      <c r="Q146" s="236" t="s">
        <v>1174</v>
      </c>
      <c r="R146" s="236"/>
      <c r="S146" s="80" t="s">
        <v>1322</v>
      </c>
      <c r="U146" s="129"/>
    </row>
    <row r="147" spans="1:21" s="113" customFormat="1" ht="18.75">
      <c r="A147" s="74">
        <v>7</v>
      </c>
      <c r="B147" s="140" t="s">
        <v>213</v>
      </c>
      <c r="C147" s="77"/>
      <c r="D147" s="77"/>
      <c r="E147" s="140">
        <v>17555</v>
      </c>
      <c r="F147" s="141" t="s">
        <v>40</v>
      </c>
      <c r="G147" s="43" t="s">
        <v>214</v>
      </c>
      <c r="H147" s="141" t="s">
        <v>215</v>
      </c>
      <c r="I147" s="141" t="s">
        <v>216</v>
      </c>
      <c r="J147" s="141" t="s">
        <v>114</v>
      </c>
      <c r="K147" s="141">
        <v>2</v>
      </c>
      <c r="L147" s="142">
        <v>10000</v>
      </c>
      <c r="M147" s="77"/>
      <c r="N147" s="74" t="s">
        <v>1174</v>
      </c>
      <c r="O147" s="77"/>
      <c r="P147" s="245"/>
      <c r="Q147" s="236" t="s">
        <v>1174</v>
      </c>
      <c r="R147" s="245"/>
      <c r="S147" s="80" t="s">
        <v>1181</v>
      </c>
      <c r="U147" s="129"/>
    </row>
    <row r="148" spans="1:21" s="113" customFormat="1" ht="18.75">
      <c r="A148" s="74">
        <v>8</v>
      </c>
      <c r="B148" s="140" t="s">
        <v>217</v>
      </c>
      <c r="C148" s="77"/>
      <c r="D148" s="77"/>
      <c r="E148" s="140">
        <v>17583</v>
      </c>
      <c r="F148" s="141" t="s">
        <v>28</v>
      </c>
      <c r="G148" s="43" t="s">
        <v>218</v>
      </c>
      <c r="H148" s="141" t="s">
        <v>219</v>
      </c>
      <c r="I148" s="141" t="s">
        <v>220</v>
      </c>
      <c r="J148" s="141" t="s">
        <v>114</v>
      </c>
      <c r="K148" s="141">
        <v>3</v>
      </c>
      <c r="L148" s="142">
        <v>291300</v>
      </c>
      <c r="M148" s="77"/>
      <c r="N148" s="77"/>
      <c r="O148" s="74" t="s">
        <v>1174</v>
      </c>
      <c r="P148" s="245"/>
      <c r="Q148" s="236" t="s">
        <v>1174</v>
      </c>
      <c r="R148" s="236"/>
      <c r="S148" s="80"/>
      <c r="U148" s="129"/>
    </row>
    <row r="149" spans="1:21" s="113" customFormat="1" ht="18.75">
      <c r="A149" s="74">
        <v>9</v>
      </c>
      <c r="B149" s="140"/>
      <c r="C149" s="77"/>
      <c r="D149" s="77"/>
      <c r="E149" s="140">
        <v>17583</v>
      </c>
      <c r="F149" s="141" t="s">
        <v>49</v>
      </c>
      <c r="G149" s="43" t="s">
        <v>221</v>
      </c>
      <c r="H149" s="141" t="s">
        <v>222</v>
      </c>
      <c r="I149" s="141" t="s">
        <v>223</v>
      </c>
      <c r="J149" s="141" t="s">
        <v>114</v>
      </c>
      <c r="K149" s="141">
        <v>1</v>
      </c>
      <c r="L149" s="142">
        <v>17990</v>
      </c>
      <c r="M149" s="189" t="s">
        <v>1174</v>
      </c>
      <c r="N149" s="77"/>
      <c r="O149" s="74"/>
      <c r="P149" s="249" t="s">
        <v>1174</v>
      </c>
      <c r="Q149" s="245"/>
      <c r="R149" s="236"/>
      <c r="S149" s="135" t="s">
        <v>1235</v>
      </c>
      <c r="T149" s="135"/>
      <c r="U149" s="129"/>
    </row>
    <row r="150" spans="1:21" s="113" customFormat="1" ht="18.75">
      <c r="A150" s="74">
        <v>10</v>
      </c>
      <c r="B150" s="140" t="s">
        <v>224</v>
      </c>
      <c r="C150" s="77"/>
      <c r="D150" s="77"/>
      <c r="E150" s="140">
        <v>17602</v>
      </c>
      <c r="F150" s="141" t="s">
        <v>40</v>
      </c>
      <c r="G150" s="43" t="s">
        <v>225</v>
      </c>
      <c r="H150" s="141" t="s">
        <v>226</v>
      </c>
      <c r="I150" s="141" t="s">
        <v>227</v>
      </c>
      <c r="J150" s="141" t="s">
        <v>114</v>
      </c>
      <c r="K150" s="141">
        <v>3</v>
      </c>
      <c r="L150" s="142">
        <v>15600</v>
      </c>
      <c r="M150" s="77"/>
      <c r="N150" s="77"/>
      <c r="O150" s="74" t="s">
        <v>1174</v>
      </c>
      <c r="P150" s="245"/>
      <c r="Q150" s="245"/>
      <c r="R150" s="265" t="s">
        <v>1180</v>
      </c>
      <c r="S150" s="80"/>
      <c r="U150" s="129"/>
    </row>
    <row r="151" spans="1:21" s="113" customFormat="1" ht="18.75">
      <c r="A151" s="74">
        <v>11</v>
      </c>
      <c r="B151" s="140"/>
      <c r="C151" s="77"/>
      <c r="D151" s="77"/>
      <c r="E151" s="140">
        <v>17602</v>
      </c>
      <c r="F151" s="141" t="s">
        <v>40</v>
      </c>
      <c r="G151" s="43" t="s">
        <v>228</v>
      </c>
      <c r="H151" s="141" t="s">
        <v>229</v>
      </c>
      <c r="I151" s="141" t="s">
        <v>227</v>
      </c>
      <c r="J151" s="141" t="s">
        <v>114</v>
      </c>
      <c r="K151" s="141">
        <v>1</v>
      </c>
      <c r="L151" s="142">
        <v>5850</v>
      </c>
      <c r="M151" s="77"/>
      <c r="N151" s="77"/>
      <c r="O151" s="74" t="s">
        <v>1174</v>
      </c>
      <c r="P151" s="245"/>
      <c r="Q151" s="245"/>
      <c r="R151" s="236" t="s">
        <v>1152</v>
      </c>
      <c r="S151" s="135"/>
      <c r="T151" s="135" t="s">
        <v>1230</v>
      </c>
      <c r="U151" s="129"/>
    </row>
    <row r="152" spans="1:21" s="113" customFormat="1" ht="18.75">
      <c r="A152" s="74">
        <v>12</v>
      </c>
      <c r="B152" s="140"/>
      <c r="C152" s="77"/>
      <c r="D152" s="77"/>
      <c r="E152" s="140">
        <v>17602</v>
      </c>
      <c r="F152" s="141" t="s">
        <v>40</v>
      </c>
      <c r="G152" s="43" t="s">
        <v>230</v>
      </c>
      <c r="H152" s="141" t="s">
        <v>231</v>
      </c>
      <c r="I152" s="141" t="s">
        <v>227</v>
      </c>
      <c r="J152" s="141" t="s">
        <v>114</v>
      </c>
      <c r="K152" s="141">
        <v>1</v>
      </c>
      <c r="L152" s="142">
        <v>11000</v>
      </c>
      <c r="M152" s="77"/>
      <c r="N152" s="77"/>
      <c r="O152" s="74" t="s">
        <v>1174</v>
      </c>
      <c r="P152" s="245"/>
      <c r="Q152" s="245"/>
      <c r="R152" s="265" t="s">
        <v>1180</v>
      </c>
      <c r="S152" s="139"/>
      <c r="U152" s="129"/>
    </row>
    <row r="153" spans="1:21" s="113" customFormat="1" ht="18.75">
      <c r="A153" s="74">
        <v>13</v>
      </c>
      <c r="B153" s="140" t="s">
        <v>232</v>
      </c>
      <c r="C153" s="77"/>
      <c r="D153" s="77"/>
      <c r="E153" s="140">
        <v>17602</v>
      </c>
      <c r="F153" s="141" t="s">
        <v>21</v>
      </c>
      <c r="G153" s="43" t="s">
        <v>233</v>
      </c>
      <c r="H153" s="141" t="s">
        <v>234</v>
      </c>
      <c r="I153" s="141" t="s">
        <v>114</v>
      </c>
      <c r="J153" s="141" t="s">
        <v>114</v>
      </c>
      <c r="K153" s="141">
        <v>1</v>
      </c>
      <c r="L153" s="142">
        <v>58900</v>
      </c>
      <c r="M153" s="77"/>
      <c r="N153" s="77"/>
      <c r="O153" s="74" t="s">
        <v>1174</v>
      </c>
      <c r="P153" s="245"/>
      <c r="Q153" s="245"/>
      <c r="R153" s="236" t="s">
        <v>1152</v>
      </c>
      <c r="S153" s="139"/>
      <c r="U153" s="129"/>
    </row>
    <row r="154" spans="1:21" s="113" customFormat="1" ht="18.75">
      <c r="A154" s="74">
        <v>14</v>
      </c>
      <c r="B154" s="143" t="s">
        <v>235</v>
      </c>
      <c r="C154" s="77"/>
      <c r="D154" s="77"/>
      <c r="E154" s="143">
        <v>17634</v>
      </c>
      <c r="F154" s="144" t="s">
        <v>49</v>
      </c>
      <c r="G154" s="44" t="s">
        <v>236</v>
      </c>
      <c r="H154" s="141" t="s">
        <v>237</v>
      </c>
      <c r="I154" s="141" t="s">
        <v>238</v>
      </c>
      <c r="J154" s="141" t="s">
        <v>114</v>
      </c>
      <c r="K154" s="141">
        <v>1</v>
      </c>
      <c r="L154" s="142">
        <v>19985</v>
      </c>
      <c r="M154" s="77"/>
      <c r="N154" s="74" t="s">
        <v>1174</v>
      </c>
      <c r="O154" s="77"/>
      <c r="P154" s="245"/>
      <c r="Q154" s="236" t="s">
        <v>1174</v>
      </c>
      <c r="R154" s="245"/>
      <c r="S154" s="139"/>
      <c r="U154" s="129"/>
    </row>
    <row r="155" spans="1:21" s="113" customFormat="1" ht="18.75">
      <c r="A155" s="74">
        <v>15</v>
      </c>
      <c r="B155" s="143" t="s">
        <v>235</v>
      </c>
      <c r="C155" s="77"/>
      <c r="D155" s="77"/>
      <c r="E155" s="143">
        <v>17634</v>
      </c>
      <c r="F155" s="144" t="s">
        <v>49</v>
      </c>
      <c r="G155" s="44" t="s">
        <v>236</v>
      </c>
      <c r="H155" s="141" t="s">
        <v>239</v>
      </c>
      <c r="I155" s="141" t="s">
        <v>238</v>
      </c>
      <c r="J155" s="141" t="s">
        <v>114</v>
      </c>
      <c r="K155" s="141">
        <v>1</v>
      </c>
      <c r="L155" s="142">
        <v>19985</v>
      </c>
      <c r="M155" s="77"/>
      <c r="N155" s="74" t="s">
        <v>1174</v>
      </c>
      <c r="O155" s="77"/>
      <c r="P155" s="245"/>
      <c r="Q155" s="236" t="s">
        <v>1174</v>
      </c>
      <c r="R155" s="245"/>
      <c r="S155" s="139"/>
      <c r="U155" s="129"/>
    </row>
    <row r="156" spans="1:21" s="113" customFormat="1" ht="18.75">
      <c r="A156" s="74">
        <v>16</v>
      </c>
      <c r="B156" s="140" t="s">
        <v>240</v>
      </c>
      <c r="C156" s="77"/>
      <c r="D156" s="77"/>
      <c r="E156" s="140">
        <v>17634</v>
      </c>
      <c r="F156" s="141" t="s">
        <v>49</v>
      </c>
      <c r="G156" s="43" t="s">
        <v>241</v>
      </c>
      <c r="H156" s="141" t="s">
        <v>242</v>
      </c>
      <c r="I156" s="141" t="s">
        <v>114</v>
      </c>
      <c r="J156" s="141" t="s">
        <v>25</v>
      </c>
      <c r="K156" s="141">
        <v>1</v>
      </c>
      <c r="L156" s="142">
        <v>19998</v>
      </c>
      <c r="M156" s="77"/>
      <c r="N156" s="77"/>
      <c r="O156" s="74" t="s">
        <v>1152</v>
      </c>
      <c r="P156" s="245"/>
      <c r="Q156" s="245"/>
      <c r="R156" s="236" t="s">
        <v>1152</v>
      </c>
      <c r="S156" s="139"/>
      <c r="T156" s="135" t="s">
        <v>1219</v>
      </c>
      <c r="U156" s="129"/>
    </row>
    <row r="157" spans="1:21" s="113" customFormat="1" ht="18.75">
      <c r="A157" s="74">
        <v>17</v>
      </c>
      <c r="B157" s="140" t="s">
        <v>243</v>
      </c>
      <c r="C157" s="77"/>
      <c r="D157" s="77"/>
      <c r="E157" s="140">
        <v>17641</v>
      </c>
      <c r="F157" s="141" t="s">
        <v>28</v>
      </c>
      <c r="G157" s="43" t="s">
        <v>244</v>
      </c>
      <c r="H157" s="141" t="s">
        <v>245</v>
      </c>
      <c r="I157" s="141" t="s">
        <v>246</v>
      </c>
      <c r="J157" s="141" t="s">
        <v>114</v>
      </c>
      <c r="K157" s="141">
        <v>2</v>
      </c>
      <c r="L157" s="142">
        <v>34000</v>
      </c>
      <c r="M157" s="77"/>
      <c r="N157" s="77"/>
      <c r="O157" s="74" t="s">
        <v>1174</v>
      </c>
      <c r="P157" s="245"/>
      <c r="Q157" s="245"/>
      <c r="R157" s="236" t="s">
        <v>1174</v>
      </c>
      <c r="S157" s="139"/>
      <c r="U157" s="129"/>
    </row>
    <row r="158" spans="1:21" s="113" customFormat="1" ht="18.75">
      <c r="A158" s="74">
        <v>18</v>
      </c>
      <c r="B158" s="140" t="s">
        <v>247</v>
      </c>
      <c r="C158" s="77"/>
      <c r="D158" s="77"/>
      <c r="E158" s="145">
        <v>17641</v>
      </c>
      <c r="F158" s="146" t="s">
        <v>28</v>
      </c>
      <c r="G158" s="45" t="s">
        <v>248</v>
      </c>
      <c r="H158" s="146" t="s">
        <v>249</v>
      </c>
      <c r="I158" s="141" t="s">
        <v>246</v>
      </c>
      <c r="J158" s="146" t="s">
        <v>114</v>
      </c>
      <c r="K158" s="146">
        <v>1</v>
      </c>
      <c r="L158" s="147">
        <v>30000</v>
      </c>
      <c r="M158" s="77"/>
      <c r="N158" s="77"/>
      <c r="O158" s="74" t="s">
        <v>1174</v>
      </c>
      <c r="P158" s="245"/>
      <c r="Q158" s="245"/>
      <c r="R158" s="236" t="s">
        <v>1174</v>
      </c>
      <c r="S158" s="139"/>
      <c r="U158" s="129"/>
    </row>
    <row r="159" spans="1:21" s="113" customFormat="1" ht="18.75">
      <c r="A159" s="74">
        <v>19</v>
      </c>
      <c r="B159" s="140" t="s">
        <v>250</v>
      </c>
      <c r="C159" s="77"/>
      <c r="D159" s="77"/>
      <c r="E159" s="140">
        <v>17642</v>
      </c>
      <c r="F159" s="141" t="s">
        <v>28</v>
      </c>
      <c r="G159" s="43" t="s">
        <v>251</v>
      </c>
      <c r="H159" s="141" t="s">
        <v>252</v>
      </c>
      <c r="I159" s="141" t="s">
        <v>253</v>
      </c>
      <c r="J159" s="141" t="s">
        <v>114</v>
      </c>
      <c r="K159" s="141">
        <v>1</v>
      </c>
      <c r="L159" s="142">
        <v>6000</v>
      </c>
      <c r="M159" s="77"/>
      <c r="N159" s="77"/>
      <c r="O159" s="74" t="s">
        <v>1174</v>
      </c>
      <c r="P159" s="245"/>
      <c r="Q159" s="245"/>
      <c r="R159" s="236" t="s">
        <v>1174</v>
      </c>
      <c r="S159" s="139"/>
      <c r="U159" s="129"/>
    </row>
    <row r="160" spans="1:21" s="113" customFormat="1" ht="18.75">
      <c r="A160" s="74">
        <v>20</v>
      </c>
      <c r="B160" s="140" t="s">
        <v>254</v>
      </c>
      <c r="C160" s="77"/>
      <c r="D160" s="77"/>
      <c r="E160" s="140">
        <v>17675</v>
      </c>
      <c r="F160" s="141" t="s">
        <v>119</v>
      </c>
      <c r="G160" s="43" t="s">
        <v>255</v>
      </c>
      <c r="H160" s="141" t="s">
        <v>256</v>
      </c>
      <c r="I160" s="141" t="s">
        <v>246</v>
      </c>
      <c r="J160" s="141" t="s">
        <v>114</v>
      </c>
      <c r="K160" s="141">
        <v>1</v>
      </c>
      <c r="L160" s="142">
        <v>13900</v>
      </c>
      <c r="M160" s="77"/>
      <c r="N160" s="77"/>
      <c r="O160" s="74" t="s">
        <v>1152</v>
      </c>
      <c r="P160" s="245"/>
      <c r="Q160" s="245"/>
      <c r="R160" s="236" t="s">
        <v>1152</v>
      </c>
      <c r="S160" s="115" t="s">
        <v>1185</v>
      </c>
      <c r="T160" s="135" t="s">
        <v>1219</v>
      </c>
      <c r="U160" s="129"/>
    </row>
    <row r="161" spans="1:21" s="113" customFormat="1" ht="18.75">
      <c r="A161" s="74">
        <v>21</v>
      </c>
      <c r="B161" s="140" t="s">
        <v>257</v>
      </c>
      <c r="C161" s="77"/>
      <c r="D161" s="77"/>
      <c r="E161" s="145">
        <v>17684</v>
      </c>
      <c r="F161" s="146" t="s">
        <v>40</v>
      </c>
      <c r="G161" s="45" t="s">
        <v>258</v>
      </c>
      <c r="H161" s="146" t="s">
        <v>259</v>
      </c>
      <c r="I161" s="146" t="s">
        <v>114</v>
      </c>
      <c r="J161" s="146" t="s">
        <v>114</v>
      </c>
      <c r="K161" s="146">
        <v>1</v>
      </c>
      <c r="L161" s="147">
        <v>18000</v>
      </c>
      <c r="M161" s="77"/>
      <c r="N161" s="77"/>
      <c r="O161" s="74" t="s">
        <v>1152</v>
      </c>
      <c r="P161" s="245"/>
      <c r="Q161" s="245"/>
      <c r="R161" s="236" t="s">
        <v>1152</v>
      </c>
      <c r="S161" s="115" t="s">
        <v>1185</v>
      </c>
      <c r="T161" s="135" t="s">
        <v>1219</v>
      </c>
      <c r="U161" s="129"/>
    </row>
    <row r="162" spans="1:21" s="113" customFormat="1" ht="18.75">
      <c r="A162" s="74">
        <v>22</v>
      </c>
      <c r="B162" s="140" t="s">
        <v>260</v>
      </c>
      <c r="C162" s="77"/>
      <c r="D162" s="77"/>
      <c r="E162" s="140">
        <v>17687</v>
      </c>
      <c r="F162" s="141" t="s">
        <v>40</v>
      </c>
      <c r="G162" s="43" t="s">
        <v>261</v>
      </c>
      <c r="H162" s="141" t="s">
        <v>262</v>
      </c>
      <c r="I162" s="141" t="s">
        <v>88</v>
      </c>
      <c r="J162" s="141" t="s">
        <v>114</v>
      </c>
      <c r="K162" s="141">
        <v>6</v>
      </c>
      <c r="L162" s="142">
        <v>39000</v>
      </c>
      <c r="M162" s="77"/>
      <c r="N162" s="77"/>
      <c r="O162" s="74" t="s">
        <v>1174</v>
      </c>
      <c r="P162" s="245"/>
      <c r="Q162" s="245"/>
      <c r="R162" s="265" t="s">
        <v>1152</v>
      </c>
      <c r="S162" s="139"/>
      <c r="T162" s="135" t="s">
        <v>1231</v>
      </c>
      <c r="U162" s="129"/>
    </row>
    <row r="163" spans="1:21" s="113" customFormat="1" ht="18.75">
      <c r="A163" s="74">
        <v>23</v>
      </c>
      <c r="B163" s="140"/>
      <c r="C163" s="77"/>
      <c r="D163" s="77"/>
      <c r="E163" s="140">
        <v>17687</v>
      </c>
      <c r="F163" s="141" t="s">
        <v>40</v>
      </c>
      <c r="G163" s="43" t="s">
        <v>263</v>
      </c>
      <c r="H163" s="141" t="s">
        <v>264</v>
      </c>
      <c r="I163" s="141" t="s">
        <v>88</v>
      </c>
      <c r="J163" s="141" t="s">
        <v>114</v>
      </c>
      <c r="K163" s="141">
        <v>1</v>
      </c>
      <c r="L163" s="142">
        <v>8000</v>
      </c>
      <c r="M163" s="77"/>
      <c r="N163" s="77"/>
      <c r="O163" s="74" t="s">
        <v>1174</v>
      </c>
      <c r="P163" s="245"/>
      <c r="Q163" s="245"/>
      <c r="R163" s="265" t="s">
        <v>1180</v>
      </c>
      <c r="S163" s="139"/>
      <c r="U163" s="129"/>
    </row>
    <row r="164" spans="1:21" s="113" customFormat="1" ht="18.75">
      <c r="A164" s="74">
        <v>24</v>
      </c>
      <c r="B164" s="140" t="s">
        <v>265</v>
      </c>
      <c r="C164" s="77"/>
      <c r="D164" s="77"/>
      <c r="E164" s="140">
        <v>17693</v>
      </c>
      <c r="F164" s="141" t="s">
        <v>266</v>
      </c>
      <c r="G164" s="43" t="s">
        <v>267</v>
      </c>
      <c r="H164" s="141" t="s">
        <v>268</v>
      </c>
      <c r="I164" s="141" t="s">
        <v>47</v>
      </c>
      <c r="J164" s="141" t="s">
        <v>114</v>
      </c>
      <c r="K164" s="141">
        <v>2</v>
      </c>
      <c r="L164" s="142">
        <v>22000</v>
      </c>
      <c r="M164" s="74" t="s">
        <v>1174</v>
      </c>
      <c r="N164" s="74"/>
      <c r="O164" s="77"/>
      <c r="P164" s="236" t="s">
        <v>1174</v>
      </c>
      <c r="Q164" s="236"/>
      <c r="R164" s="245"/>
      <c r="S164" s="139"/>
      <c r="U164" s="129"/>
    </row>
    <row r="165" spans="1:21" s="113" customFormat="1" ht="18.75">
      <c r="A165" s="74">
        <v>25</v>
      </c>
      <c r="B165" s="140"/>
      <c r="C165" s="77"/>
      <c r="D165" s="77"/>
      <c r="E165" s="140">
        <v>17693</v>
      </c>
      <c r="F165" s="141" t="s">
        <v>266</v>
      </c>
      <c r="G165" s="43" t="s">
        <v>269</v>
      </c>
      <c r="H165" s="141" t="s">
        <v>270</v>
      </c>
      <c r="I165" s="141" t="s">
        <v>47</v>
      </c>
      <c r="J165" s="141" t="s">
        <v>114</v>
      </c>
      <c r="K165" s="141">
        <v>5</v>
      </c>
      <c r="L165" s="142">
        <v>77500</v>
      </c>
      <c r="M165" s="74" t="s">
        <v>1174</v>
      </c>
      <c r="N165" s="74" t="s">
        <v>1174</v>
      </c>
      <c r="O165" s="77"/>
      <c r="P165" s="236" t="s">
        <v>1174</v>
      </c>
      <c r="Q165" s="236" t="s">
        <v>1174</v>
      </c>
      <c r="R165" s="245"/>
      <c r="S165" s="139" t="s">
        <v>1182</v>
      </c>
      <c r="U165" s="129"/>
    </row>
    <row r="166" spans="1:21" s="113" customFormat="1" ht="18.75">
      <c r="A166" s="74">
        <v>26</v>
      </c>
      <c r="B166" s="140"/>
      <c r="C166" s="77"/>
      <c r="D166" s="77"/>
      <c r="E166" s="140">
        <v>17693</v>
      </c>
      <c r="F166" s="141" t="s">
        <v>266</v>
      </c>
      <c r="G166" s="43" t="s">
        <v>271</v>
      </c>
      <c r="H166" s="141" t="s">
        <v>272</v>
      </c>
      <c r="I166" s="141" t="s">
        <v>47</v>
      </c>
      <c r="J166" s="141" t="s">
        <v>114</v>
      </c>
      <c r="K166" s="141">
        <v>4</v>
      </c>
      <c r="L166" s="142">
        <v>108000</v>
      </c>
      <c r="M166" s="74" t="s">
        <v>1174</v>
      </c>
      <c r="N166" s="74" t="s">
        <v>1174</v>
      </c>
      <c r="O166" s="77"/>
      <c r="P166" s="236" t="s">
        <v>1174</v>
      </c>
      <c r="Q166" s="236" t="s">
        <v>1174</v>
      </c>
      <c r="R166" s="245"/>
      <c r="S166" s="139" t="s">
        <v>1183</v>
      </c>
      <c r="U166" s="129"/>
    </row>
    <row r="167" spans="1:21" s="113" customFormat="1" ht="18.75">
      <c r="A167" s="74">
        <v>27</v>
      </c>
      <c r="B167" s="140"/>
      <c r="C167" s="77"/>
      <c r="D167" s="77"/>
      <c r="E167" s="140">
        <v>17693</v>
      </c>
      <c r="F167" s="141" t="s">
        <v>266</v>
      </c>
      <c r="G167" s="43" t="s">
        <v>273</v>
      </c>
      <c r="H167" s="141" t="s">
        <v>274</v>
      </c>
      <c r="I167" s="141" t="s">
        <v>47</v>
      </c>
      <c r="J167" s="141" t="s">
        <v>114</v>
      </c>
      <c r="K167" s="141">
        <v>2</v>
      </c>
      <c r="L167" s="142">
        <v>120000</v>
      </c>
      <c r="M167" s="74" t="s">
        <v>1174</v>
      </c>
      <c r="N167" s="74" t="s">
        <v>1174</v>
      </c>
      <c r="O167" s="77"/>
      <c r="P167" s="236" t="s">
        <v>1174</v>
      </c>
      <c r="Q167" s="236" t="s">
        <v>1174</v>
      </c>
      <c r="R167" s="245"/>
      <c r="S167" s="139" t="s">
        <v>1184</v>
      </c>
      <c r="U167" s="129"/>
    </row>
    <row r="168" spans="1:21" s="113" customFormat="1" ht="18.75">
      <c r="A168" s="74">
        <v>28</v>
      </c>
      <c r="B168" s="140"/>
      <c r="C168" s="77"/>
      <c r="D168" s="77"/>
      <c r="E168" s="140">
        <v>17693</v>
      </c>
      <c r="F168" s="141" t="s">
        <v>266</v>
      </c>
      <c r="G168" s="43" t="s">
        <v>275</v>
      </c>
      <c r="H168" s="141" t="s">
        <v>276</v>
      </c>
      <c r="I168" s="141" t="s">
        <v>47</v>
      </c>
      <c r="J168" s="141" t="s">
        <v>114</v>
      </c>
      <c r="K168" s="141">
        <v>1</v>
      </c>
      <c r="L168" s="142">
        <v>30000</v>
      </c>
      <c r="M168" s="74" t="s">
        <v>1174</v>
      </c>
      <c r="N168" s="74"/>
      <c r="O168" s="77"/>
      <c r="P168" s="236" t="s">
        <v>1174</v>
      </c>
      <c r="Q168" s="236"/>
      <c r="R168" s="245"/>
      <c r="S168" s="139"/>
      <c r="U168" s="129"/>
    </row>
    <row r="169" spans="1:21" s="113" customFormat="1" ht="18.75">
      <c r="A169" s="74">
        <v>29</v>
      </c>
      <c r="B169" s="140"/>
      <c r="C169" s="77"/>
      <c r="D169" s="77"/>
      <c r="E169" s="140">
        <v>17693</v>
      </c>
      <c r="F169" s="141" t="s">
        <v>266</v>
      </c>
      <c r="G169" s="43" t="s">
        <v>277</v>
      </c>
      <c r="H169" s="141" t="s">
        <v>278</v>
      </c>
      <c r="I169" s="141" t="s">
        <v>47</v>
      </c>
      <c r="J169" s="141" t="s">
        <v>114</v>
      </c>
      <c r="K169" s="141">
        <v>10</v>
      </c>
      <c r="L169" s="142">
        <v>70000</v>
      </c>
      <c r="M169" s="74" t="s">
        <v>1174</v>
      </c>
      <c r="N169" s="148"/>
      <c r="O169" s="77"/>
      <c r="P169" s="236" t="s">
        <v>1174</v>
      </c>
      <c r="Q169" s="250"/>
      <c r="R169" s="245"/>
      <c r="S169" s="139"/>
      <c r="U169" s="129"/>
    </row>
    <row r="170" spans="1:21" s="113" customFormat="1" ht="18.75">
      <c r="A170" s="74">
        <v>30</v>
      </c>
      <c r="B170" s="140"/>
      <c r="C170" s="77"/>
      <c r="D170" s="77"/>
      <c r="E170" s="140">
        <v>17693</v>
      </c>
      <c r="F170" s="141" t="s">
        <v>266</v>
      </c>
      <c r="G170" s="43" t="s">
        <v>279</v>
      </c>
      <c r="H170" s="141" t="s">
        <v>280</v>
      </c>
      <c r="I170" s="141" t="s">
        <v>47</v>
      </c>
      <c r="J170" s="141" t="s">
        <v>114</v>
      </c>
      <c r="K170" s="141">
        <v>1</v>
      </c>
      <c r="L170" s="142">
        <v>34200</v>
      </c>
      <c r="M170" s="74"/>
      <c r="N170" s="74" t="s">
        <v>1174</v>
      </c>
      <c r="O170" s="77"/>
      <c r="P170" s="236"/>
      <c r="Q170" s="236" t="s">
        <v>1174</v>
      </c>
      <c r="R170" s="245"/>
      <c r="S170" s="139"/>
      <c r="U170" s="129"/>
    </row>
    <row r="171" spans="1:21" s="113" customFormat="1" ht="18.75">
      <c r="A171" s="74">
        <v>31</v>
      </c>
      <c r="B171" s="140" t="s">
        <v>281</v>
      </c>
      <c r="C171" s="77"/>
      <c r="D171" s="77"/>
      <c r="E171" s="140">
        <v>17743</v>
      </c>
      <c r="F171" s="141" t="s">
        <v>49</v>
      </c>
      <c r="G171" s="43" t="s">
        <v>282</v>
      </c>
      <c r="H171" s="141" t="s">
        <v>283</v>
      </c>
      <c r="I171" s="141" t="s">
        <v>284</v>
      </c>
      <c r="J171" s="141" t="s">
        <v>114</v>
      </c>
      <c r="K171" s="141">
        <v>2</v>
      </c>
      <c r="L171" s="142">
        <v>14102.6</v>
      </c>
      <c r="M171" s="74" t="s">
        <v>1174</v>
      </c>
      <c r="N171" s="77"/>
      <c r="O171" s="77"/>
      <c r="P171" s="236" t="s">
        <v>1174</v>
      </c>
      <c r="Q171" s="245"/>
      <c r="R171" s="245"/>
      <c r="S171" s="139"/>
      <c r="U171" s="129"/>
    </row>
    <row r="172" spans="1:21" s="113" customFormat="1" ht="18.75">
      <c r="A172" s="74">
        <v>32</v>
      </c>
      <c r="B172" s="140" t="s">
        <v>285</v>
      </c>
      <c r="C172" s="77"/>
      <c r="D172" s="77"/>
      <c r="E172" s="140">
        <v>17750</v>
      </c>
      <c r="F172" s="141" t="s">
        <v>119</v>
      </c>
      <c r="G172" s="43" t="s">
        <v>286</v>
      </c>
      <c r="H172" s="141" t="s">
        <v>287</v>
      </c>
      <c r="I172" s="141" t="s">
        <v>288</v>
      </c>
      <c r="J172" s="141" t="s">
        <v>114</v>
      </c>
      <c r="K172" s="141">
        <v>1</v>
      </c>
      <c r="L172" s="142">
        <v>310300</v>
      </c>
      <c r="M172" s="77"/>
      <c r="N172" s="74" t="s">
        <v>1174</v>
      </c>
      <c r="O172" s="77"/>
      <c r="P172" s="245"/>
      <c r="Q172" s="236" t="s">
        <v>1174</v>
      </c>
      <c r="R172" s="245"/>
      <c r="S172" s="115" t="s">
        <v>1308</v>
      </c>
      <c r="U172" s="129"/>
    </row>
    <row r="173" spans="1:21" s="113" customFormat="1" ht="18.75">
      <c r="A173" s="74">
        <v>33</v>
      </c>
      <c r="B173" s="140"/>
      <c r="C173" s="77"/>
      <c r="D173" s="77"/>
      <c r="E173" s="140">
        <v>17750</v>
      </c>
      <c r="F173" s="141" t="s">
        <v>119</v>
      </c>
      <c r="G173" s="43" t="s">
        <v>289</v>
      </c>
      <c r="H173" s="141" t="s">
        <v>290</v>
      </c>
      <c r="I173" s="141" t="s">
        <v>288</v>
      </c>
      <c r="J173" s="141" t="s">
        <v>114</v>
      </c>
      <c r="K173" s="141">
        <v>4</v>
      </c>
      <c r="L173" s="142">
        <v>214000</v>
      </c>
      <c r="M173" s="77"/>
      <c r="N173" s="74" t="s">
        <v>1174</v>
      </c>
      <c r="O173" s="77"/>
      <c r="P173" s="245"/>
      <c r="Q173" s="236" t="s">
        <v>1174</v>
      </c>
      <c r="R173" s="245"/>
      <c r="S173" s="115" t="s">
        <v>1308</v>
      </c>
      <c r="U173" s="129"/>
    </row>
    <row r="174" spans="1:21" s="113" customFormat="1" ht="18.75">
      <c r="A174" s="74">
        <v>34</v>
      </c>
      <c r="B174" s="140"/>
      <c r="C174" s="77"/>
      <c r="D174" s="77"/>
      <c r="E174" s="140">
        <v>17750</v>
      </c>
      <c r="F174" s="141" t="s">
        <v>112</v>
      </c>
      <c r="G174" s="43" t="s">
        <v>291</v>
      </c>
      <c r="H174" s="141" t="s">
        <v>292</v>
      </c>
      <c r="I174" s="141" t="s">
        <v>288</v>
      </c>
      <c r="J174" s="141" t="s">
        <v>114</v>
      </c>
      <c r="K174" s="141">
        <v>1</v>
      </c>
      <c r="L174" s="142">
        <v>21000</v>
      </c>
      <c r="M174" s="77"/>
      <c r="N174" s="74" t="s">
        <v>1174</v>
      </c>
      <c r="O174" s="77"/>
      <c r="P174" s="245"/>
      <c r="Q174" s="236" t="s">
        <v>1174</v>
      </c>
      <c r="R174" s="245"/>
      <c r="S174" s="115" t="s">
        <v>1308</v>
      </c>
      <c r="U174" s="129"/>
    </row>
    <row r="175" spans="1:21" s="113" customFormat="1" ht="18.75">
      <c r="A175" s="74">
        <v>35</v>
      </c>
      <c r="B175" s="140"/>
      <c r="C175" s="77"/>
      <c r="D175" s="77"/>
      <c r="E175" s="140">
        <v>17750</v>
      </c>
      <c r="F175" s="141" t="s">
        <v>293</v>
      </c>
      <c r="G175" s="43" t="s">
        <v>294</v>
      </c>
      <c r="H175" s="141" t="s">
        <v>295</v>
      </c>
      <c r="I175" s="141" t="s">
        <v>288</v>
      </c>
      <c r="J175" s="141" t="s">
        <v>114</v>
      </c>
      <c r="K175" s="141">
        <v>1</v>
      </c>
      <c r="L175" s="142">
        <v>224700</v>
      </c>
      <c r="M175" s="77"/>
      <c r="N175" s="74" t="s">
        <v>1174</v>
      </c>
      <c r="O175" s="77"/>
      <c r="P175" s="245"/>
      <c r="Q175" s="236" t="s">
        <v>1174</v>
      </c>
      <c r="R175" s="245"/>
      <c r="S175" s="115" t="s">
        <v>1308</v>
      </c>
      <c r="U175" s="129"/>
    </row>
    <row r="176" spans="1:21" s="113" customFormat="1" ht="18.75">
      <c r="A176" s="74">
        <v>36</v>
      </c>
      <c r="B176" s="140" t="s">
        <v>296</v>
      </c>
      <c r="C176" s="77"/>
      <c r="D176" s="77"/>
      <c r="E176" s="140">
        <v>17763</v>
      </c>
      <c r="F176" s="141" t="s">
        <v>40</v>
      </c>
      <c r="G176" s="43" t="s">
        <v>297</v>
      </c>
      <c r="H176" s="141" t="s">
        <v>298</v>
      </c>
      <c r="I176" s="141" t="s">
        <v>299</v>
      </c>
      <c r="J176" s="141" t="s">
        <v>114</v>
      </c>
      <c r="K176" s="141">
        <v>1</v>
      </c>
      <c r="L176" s="142">
        <v>48950</v>
      </c>
      <c r="M176" s="77"/>
      <c r="N176" s="74" t="s">
        <v>1174</v>
      </c>
      <c r="O176" s="77"/>
      <c r="P176" s="245"/>
      <c r="Q176" s="236" t="s">
        <v>1174</v>
      </c>
      <c r="R176" s="245"/>
      <c r="S176" s="139"/>
      <c r="U176" s="129"/>
    </row>
    <row r="177" spans="1:23" s="113" customFormat="1" ht="18.75">
      <c r="A177" s="74">
        <v>37</v>
      </c>
      <c r="B177" s="140" t="s">
        <v>300</v>
      </c>
      <c r="C177" s="77"/>
      <c r="D177" s="77"/>
      <c r="E177" s="140">
        <v>17773</v>
      </c>
      <c r="F177" s="141" t="s">
        <v>49</v>
      </c>
      <c r="G177" s="43" t="s">
        <v>301</v>
      </c>
      <c r="H177" s="141" t="s">
        <v>302</v>
      </c>
      <c r="I177" s="141" t="s">
        <v>84</v>
      </c>
      <c r="J177" s="141" t="s">
        <v>114</v>
      </c>
      <c r="K177" s="141">
        <v>2</v>
      </c>
      <c r="L177" s="142">
        <v>59920</v>
      </c>
      <c r="M177" s="77"/>
      <c r="N177" s="74"/>
      <c r="O177" s="74" t="s">
        <v>1152</v>
      </c>
      <c r="P177" s="245"/>
      <c r="Q177" s="236"/>
      <c r="R177" s="236" t="s">
        <v>1152</v>
      </c>
      <c r="S177" s="115" t="s">
        <v>1214</v>
      </c>
      <c r="T177" s="135" t="s">
        <v>1219</v>
      </c>
      <c r="U177" s="129"/>
    </row>
    <row r="178" spans="1:23" s="113" customFormat="1" ht="18.75">
      <c r="A178" s="74">
        <v>38</v>
      </c>
      <c r="B178" s="140" t="s">
        <v>303</v>
      </c>
      <c r="C178" s="77"/>
      <c r="D178" s="77"/>
      <c r="E178" s="140">
        <v>17778</v>
      </c>
      <c r="F178" s="141" t="s">
        <v>49</v>
      </c>
      <c r="G178" s="43" t="s">
        <v>304</v>
      </c>
      <c r="H178" s="141" t="s">
        <v>305</v>
      </c>
      <c r="I178" s="141" t="s">
        <v>84</v>
      </c>
      <c r="J178" s="141" t="s">
        <v>114</v>
      </c>
      <c r="K178" s="141">
        <v>1</v>
      </c>
      <c r="L178" s="142">
        <v>11984</v>
      </c>
      <c r="M178" s="77"/>
      <c r="N178" s="74" t="s">
        <v>1174</v>
      </c>
      <c r="O178" s="77"/>
      <c r="P178" s="245"/>
      <c r="Q178" s="236" t="s">
        <v>1174</v>
      </c>
      <c r="R178" s="245"/>
      <c r="S178" s="139" t="s">
        <v>1309</v>
      </c>
      <c r="U178" s="129"/>
    </row>
    <row r="179" spans="1:23" s="153" customFormat="1" ht="18.75">
      <c r="A179" s="150">
        <v>39</v>
      </c>
      <c r="B179" s="143" t="s">
        <v>1146</v>
      </c>
      <c r="C179" s="151"/>
      <c r="D179" s="151"/>
      <c r="E179" s="143">
        <v>17634</v>
      </c>
      <c r="F179" s="144" t="s">
        <v>49</v>
      </c>
      <c r="G179" s="44" t="s">
        <v>1147</v>
      </c>
      <c r="H179" s="144" t="s">
        <v>1148</v>
      </c>
      <c r="I179" s="144" t="s">
        <v>1149</v>
      </c>
      <c r="J179" s="144" t="s">
        <v>114</v>
      </c>
      <c r="K179" s="144">
        <v>1</v>
      </c>
      <c r="L179" s="152">
        <v>79859</v>
      </c>
      <c r="M179" s="151"/>
      <c r="N179" s="74" t="s">
        <v>1174</v>
      </c>
      <c r="O179" s="151"/>
      <c r="P179" s="251"/>
      <c r="Q179" s="236" t="s">
        <v>1174</v>
      </c>
      <c r="R179" s="251"/>
      <c r="S179" s="139"/>
    </row>
    <row r="180" spans="1:23" s="17" customFormat="1" ht="18">
      <c r="A180" s="46">
        <v>4</v>
      </c>
      <c r="B180" s="47" t="s">
        <v>1265</v>
      </c>
      <c r="C180" s="4"/>
      <c r="D180" s="4"/>
      <c r="E180" s="47">
        <v>17580</v>
      </c>
      <c r="F180" s="46" t="s">
        <v>119</v>
      </c>
      <c r="G180" s="50" t="s">
        <v>1264</v>
      </c>
      <c r="H180" s="46" t="s">
        <v>1263</v>
      </c>
      <c r="I180" s="46" t="s">
        <v>114</v>
      </c>
      <c r="J180" s="46" t="s">
        <v>1262</v>
      </c>
      <c r="K180" s="46">
        <v>2</v>
      </c>
      <c r="L180" s="49">
        <v>95980</v>
      </c>
      <c r="M180" s="46"/>
      <c r="N180" s="227"/>
      <c r="O180" s="53"/>
      <c r="P180" s="252"/>
      <c r="Q180" s="253"/>
      <c r="R180" s="254" t="s">
        <v>1152</v>
      </c>
      <c r="S180" s="20" t="s">
        <v>1262</v>
      </c>
      <c r="T180" s="18" t="s">
        <v>1278</v>
      </c>
      <c r="U180" s="228"/>
      <c r="V180" s="228"/>
      <c r="W180" s="229"/>
    </row>
    <row r="181" spans="1:23" s="153" customFormat="1" ht="18.75">
      <c r="A181" s="150">
        <v>5</v>
      </c>
      <c r="B181" s="114" t="s">
        <v>1136</v>
      </c>
      <c r="C181" s="151"/>
      <c r="D181" s="151"/>
      <c r="E181" s="114">
        <v>17876</v>
      </c>
      <c r="F181" s="150" t="s">
        <v>28</v>
      </c>
      <c r="G181" s="5" t="s">
        <v>1137</v>
      </c>
      <c r="H181" s="150" t="s">
        <v>1138</v>
      </c>
      <c r="I181" s="150"/>
      <c r="J181" s="150" t="s">
        <v>1139</v>
      </c>
      <c r="K181" s="150">
        <v>1</v>
      </c>
      <c r="L181" s="154">
        <v>39900</v>
      </c>
      <c r="M181" s="155"/>
      <c r="N181" s="151"/>
      <c r="O181" s="151"/>
      <c r="P181" s="255"/>
      <c r="Q181" s="251"/>
      <c r="R181" s="265" t="s">
        <v>1180</v>
      </c>
      <c r="S181" s="156"/>
    </row>
    <row r="182" spans="1:23" s="129" customFormat="1" ht="18.75">
      <c r="A182" s="119">
        <v>1</v>
      </c>
      <c r="B182" s="122" t="s">
        <v>306</v>
      </c>
      <c r="C182" s="151"/>
      <c r="D182" s="151"/>
      <c r="E182" s="122">
        <v>17979</v>
      </c>
      <c r="F182" s="119" t="s">
        <v>266</v>
      </c>
      <c r="G182" s="48" t="s">
        <v>307</v>
      </c>
      <c r="H182" s="119" t="s">
        <v>308</v>
      </c>
      <c r="I182" s="119" t="s">
        <v>47</v>
      </c>
      <c r="J182" s="119" t="s">
        <v>25</v>
      </c>
      <c r="K182" s="119">
        <v>1</v>
      </c>
      <c r="L182" s="123">
        <v>35000</v>
      </c>
      <c r="M182" s="115"/>
      <c r="N182" s="74" t="s">
        <v>1174</v>
      </c>
      <c r="O182" s="115"/>
      <c r="P182" s="256"/>
      <c r="Q182" s="236" t="s">
        <v>1174</v>
      </c>
      <c r="R182" s="256"/>
      <c r="S182" s="80"/>
    </row>
    <row r="183" spans="1:23" s="129" customFormat="1" ht="18.75">
      <c r="A183" s="119">
        <v>2</v>
      </c>
      <c r="B183" s="122"/>
      <c r="C183" s="151"/>
      <c r="D183" s="151"/>
      <c r="E183" s="122">
        <v>17979</v>
      </c>
      <c r="F183" s="119" t="s">
        <v>266</v>
      </c>
      <c r="G183" s="50" t="s">
        <v>309</v>
      </c>
      <c r="H183" s="119" t="s">
        <v>310</v>
      </c>
      <c r="I183" s="119" t="s">
        <v>47</v>
      </c>
      <c r="J183" s="119" t="s">
        <v>25</v>
      </c>
      <c r="K183" s="119">
        <v>1</v>
      </c>
      <c r="L183" s="123">
        <v>35000</v>
      </c>
      <c r="M183" s="74" t="s">
        <v>1174</v>
      </c>
      <c r="N183" s="115"/>
      <c r="O183" s="115"/>
      <c r="P183" s="236" t="s">
        <v>1174</v>
      </c>
      <c r="Q183" s="256"/>
      <c r="R183" s="256"/>
      <c r="S183" s="80"/>
    </row>
    <row r="184" spans="1:23" s="113" customFormat="1" ht="18.75">
      <c r="A184" s="119">
        <v>3</v>
      </c>
      <c r="B184" s="122" t="s">
        <v>311</v>
      </c>
      <c r="C184" s="151"/>
      <c r="D184" s="151"/>
      <c r="E184" s="122">
        <v>18049</v>
      </c>
      <c r="F184" s="119" t="s">
        <v>28</v>
      </c>
      <c r="G184" s="50" t="s">
        <v>312</v>
      </c>
      <c r="H184" s="119" t="s">
        <v>313</v>
      </c>
      <c r="I184" s="119" t="s">
        <v>114</v>
      </c>
      <c r="J184" s="119" t="s">
        <v>114</v>
      </c>
      <c r="K184" s="119">
        <v>1</v>
      </c>
      <c r="L184" s="123">
        <v>37900</v>
      </c>
      <c r="M184" s="115"/>
      <c r="N184" s="77"/>
      <c r="O184" s="74" t="s">
        <v>1174</v>
      </c>
      <c r="P184" s="256"/>
      <c r="Q184" s="245"/>
      <c r="R184" s="236" t="s">
        <v>1174</v>
      </c>
      <c r="S184" s="80"/>
    </row>
    <row r="185" spans="1:23" s="129" customFormat="1" ht="18.75">
      <c r="A185" s="119">
        <v>4</v>
      </c>
      <c r="B185" s="122"/>
      <c r="C185" s="151"/>
      <c r="D185" s="151"/>
      <c r="E185" s="122">
        <v>18071</v>
      </c>
      <c r="F185" s="119" t="s">
        <v>28</v>
      </c>
      <c r="G185" s="50" t="s">
        <v>314</v>
      </c>
      <c r="H185" s="119" t="s">
        <v>315</v>
      </c>
      <c r="I185" s="119" t="s">
        <v>316</v>
      </c>
      <c r="J185" s="119" t="s">
        <v>114</v>
      </c>
      <c r="K185" s="119">
        <v>1</v>
      </c>
      <c r="L185" s="123">
        <v>9400</v>
      </c>
      <c r="M185" s="115"/>
      <c r="N185" s="74" t="s">
        <v>1174</v>
      </c>
      <c r="O185" s="115"/>
      <c r="P185" s="256"/>
      <c r="Q185" s="236" t="s">
        <v>1174</v>
      </c>
      <c r="R185" s="256"/>
      <c r="S185" s="80"/>
    </row>
    <row r="186" spans="1:23" s="129" customFormat="1" ht="18.75">
      <c r="A186" s="119">
        <v>5</v>
      </c>
      <c r="B186" s="122" t="s">
        <v>317</v>
      </c>
      <c r="C186" s="151"/>
      <c r="D186" s="151"/>
      <c r="E186" s="122">
        <v>18071</v>
      </c>
      <c r="F186" s="119" t="s">
        <v>119</v>
      </c>
      <c r="G186" s="50" t="s">
        <v>318</v>
      </c>
      <c r="H186" s="119" t="s">
        <v>319</v>
      </c>
      <c r="I186" s="119" t="s">
        <v>320</v>
      </c>
      <c r="J186" s="119" t="s">
        <v>321</v>
      </c>
      <c r="K186" s="119">
        <v>1</v>
      </c>
      <c r="L186" s="123">
        <v>5500</v>
      </c>
      <c r="M186" s="115"/>
      <c r="N186" s="115"/>
      <c r="O186" s="115"/>
      <c r="P186" s="256"/>
      <c r="Q186" s="256"/>
      <c r="R186" s="265" t="s">
        <v>1180</v>
      </c>
      <c r="S186" s="156"/>
    </row>
    <row r="187" spans="1:23" s="129" customFormat="1" ht="18.75">
      <c r="A187" s="119">
        <v>6</v>
      </c>
      <c r="B187" s="122" t="s">
        <v>322</v>
      </c>
      <c r="C187" s="151"/>
      <c r="D187" s="151"/>
      <c r="E187" s="122">
        <v>18091</v>
      </c>
      <c r="F187" s="119" t="s">
        <v>28</v>
      </c>
      <c r="G187" s="50" t="s">
        <v>323</v>
      </c>
      <c r="H187" s="119" t="s">
        <v>324</v>
      </c>
      <c r="I187" s="119" t="s">
        <v>114</v>
      </c>
      <c r="J187" s="119" t="s">
        <v>114</v>
      </c>
      <c r="K187" s="119">
        <v>1</v>
      </c>
      <c r="L187" s="123">
        <v>6400</v>
      </c>
      <c r="M187" s="115"/>
      <c r="N187" s="115"/>
      <c r="O187" s="74" t="s">
        <v>1174</v>
      </c>
      <c r="P187" s="256"/>
      <c r="Q187" s="256"/>
      <c r="R187" s="236" t="s">
        <v>1174</v>
      </c>
      <c r="S187" s="80"/>
    </row>
    <row r="188" spans="1:23" s="129" customFormat="1" ht="18.75">
      <c r="A188" s="119">
        <v>7</v>
      </c>
      <c r="B188" s="122" t="s">
        <v>322</v>
      </c>
      <c r="C188" s="151"/>
      <c r="D188" s="151"/>
      <c r="E188" s="122">
        <v>18091</v>
      </c>
      <c r="F188" s="119" t="s">
        <v>28</v>
      </c>
      <c r="G188" s="50" t="s">
        <v>323</v>
      </c>
      <c r="H188" s="119" t="s">
        <v>325</v>
      </c>
      <c r="I188" s="119" t="s">
        <v>114</v>
      </c>
      <c r="J188" s="119" t="s">
        <v>114</v>
      </c>
      <c r="K188" s="119">
        <v>1</v>
      </c>
      <c r="L188" s="123">
        <v>6400</v>
      </c>
      <c r="M188" s="115"/>
      <c r="N188" s="115"/>
      <c r="O188" s="74" t="s">
        <v>1174</v>
      </c>
      <c r="P188" s="256"/>
      <c r="Q188" s="256"/>
      <c r="R188" s="236" t="s">
        <v>1174</v>
      </c>
      <c r="S188" s="80"/>
    </row>
    <row r="189" spans="1:23" s="129" customFormat="1" ht="18.75">
      <c r="A189" s="119">
        <v>8</v>
      </c>
      <c r="B189" s="76" t="s">
        <v>326</v>
      </c>
      <c r="C189" s="151"/>
      <c r="D189" s="151"/>
      <c r="E189" s="76">
        <v>18134</v>
      </c>
      <c r="F189" s="74" t="s">
        <v>28</v>
      </c>
      <c r="G189" s="4" t="s">
        <v>327</v>
      </c>
      <c r="H189" s="74" t="s">
        <v>328</v>
      </c>
      <c r="I189" s="74" t="s">
        <v>246</v>
      </c>
      <c r="J189" s="74" t="s">
        <v>114</v>
      </c>
      <c r="K189" s="74">
        <v>2</v>
      </c>
      <c r="L189" s="111">
        <v>17000</v>
      </c>
      <c r="M189" s="115"/>
      <c r="N189" s="74" t="s">
        <v>1174</v>
      </c>
      <c r="O189" s="74" t="s">
        <v>1174</v>
      </c>
      <c r="P189" s="256"/>
      <c r="Q189" s="236" t="s">
        <v>1174</v>
      </c>
      <c r="R189" s="236" t="s">
        <v>1174</v>
      </c>
      <c r="S189" s="80" t="s">
        <v>1325</v>
      </c>
    </row>
    <row r="190" spans="1:23" s="129" customFormat="1" ht="18.75">
      <c r="A190" s="119">
        <v>9</v>
      </c>
      <c r="B190" s="122"/>
      <c r="C190" s="151"/>
      <c r="D190" s="151"/>
      <c r="E190" s="122">
        <v>18134</v>
      </c>
      <c r="F190" s="119" t="s">
        <v>28</v>
      </c>
      <c r="G190" s="50" t="s">
        <v>329</v>
      </c>
      <c r="H190" s="119" t="s">
        <v>330</v>
      </c>
      <c r="I190" s="119"/>
      <c r="J190" s="119" t="s">
        <v>114</v>
      </c>
      <c r="K190" s="119">
        <v>1</v>
      </c>
      <c r="L190" s="123">
        <v>5400</v>
      </c>
      <c r="M190" s="115"/>
      <c r="N190" s="115"/>
      <c r="O190" s="74" t="s">
        <v>1174</v>
      </c>
      <c r="P190" s="256"/>
      <c r="Q190" s="256"/>
      <c r="R190" s="236" t="s">
        <v>1174</v>
      </c>
      <c r="S190" s="80"/>
    </row>
    <row r="191" spans="1:23" s="129" customFormat="1" ht="18.75">
      <c r="A191" s="119">
        <v>10</v>
      </c>
      <c r="B191" s="122"/>
      <c r="C191" s="151"/>
      <c r="D191" s="151"/>
      <c r="E191" s="122">
        <v>18134</v>
      </c>
      <c r="F191" s="119" t="s">
        <v>28</v>
      </c>
      <c r="G191" s="50" t="s">
        <v>331</v>
      </c>
      <c r="H191" s="119" t="s">
        <v>332</v>
      </c>
      <c r="I191" s="119" t="s">
        <v>333</v>
      </c>
      <c r="J191" s="119" t="s">
        <v>114</v>
      </c>
      <c r="K191" s="119">
        <v>1</v>
      </c>
      <c r="L191" s="123">
        <v>9000</v>
      </c>
      <c r="M191" s="115"/>
      <c r="N191" s="74" t="s">
        <v>1174</v>
      </c>
      <c r="O191" s="115"/>
      <c r="P191" s="256"/>
      <c r="Q191" s="236" t="s">
        <v>1174</v>
      </c>
      <c r="R191" s="256"/>
      <c r="S191" s="80"/>
    </row>
    <row r="192" spans="1:23" s="113" customFormat="1" ht="18.75">
      <c r="A192" s="74">
        <v>1</v>
      </c>
      <c r="B192" s="133" t="s">
        <v>337</v>
      </c>
      <c r="C192" s="74" t="s">
        <v>338</v>
      </c>
      <c r="D192" s="74">
        <v>6</v>
      </c>
      <c r="E192" s="76">
        <v>18201</v>
      </c>
      <c r="F192" s="74" t="s">
        <v>28</v>
      </c>
      <c r="G192" s="4" t="s">
        <v>334</v>
      </c>
      <c r="H192" s="74" t="s">
        <v>335</v>
      </c>
      <c r="I192" s="115" t="s">
        <v>336</v>
      </c>
      <c r="J192" s="74" t="s">
        <v>25</v>
      </c>
      <c r="K192" s="74">
        <v>1</v>
      </c>
      <c r="L192" s="111">
        <v>130000</v>
      </c>
      <c r="M192" s="74" t="s">
        <v>1174</v>
      </c>
      <c r="N192" s="77"/>
      <c r="O192" s="77"/>
      <c r="P192" s="236" t="s">
        <v>1174</v>
      </c>
      <c r="Q192" s="245"/>
      <c r="R192" s="245"/>
      <c r="S192" s="112" t="s">
        <v>1193</v>
      </c>
    </row>
    <row r="193" spans="1:20" s="113" customFormat="1" ht="18.75">
      <c r="A193" s="74">
        <v>2</v>
      </c>
      <c r="B193" s="133"/>
      <c r="C193" s="74"/>
      <c r="D193" s="74"/>
      <c r="E193" s="76">
        <v>18210</v>
      </c>
      <c r="F193" s="74" t="s">
        <v>49</v>
      </c>
      <c r="G193" s="4" t="s">
        <v>339</v>
      </c>
      <c r="H193" s="74" t="s">
        <v>340</v>
      </c>
      <c r="I193" s="115" t="s">
        <v>341</v>
      </c>
      <c r="J193" s="74" t="s">
        <v>25</v>
      </c>
      <c r="K193" s="74">
        <v>1</v>
      </c>
      <c r="L193" s="111">
        <v>54799.286</v>
      </c>
      <c r="M193" s="74" t="s">
        <v>1174</v>
      </c>
      <c r="N193" s="77"/>
      <c r="O193" s="77"/>
      <c r="P193" s="236" t="s">
        <v>1174</v>
      </c>
      <c r="Q193" s="245"/>
      <c r="R193" s="245"/>
      <c r="S193" s="158" t="s">
        <v>1194</v>
      </c>
    </row>
    <row r="194" spans="1:20" s="113" customFormat="1" ht="18.75">
      <c r="A194" s="74">
        <v>3</v>
      </c>
      <c r="B194" s="133"/>
      <c r="C194" s="74"/>
      <c r="D194" s="74"/>
      <c r="E194" s="76">
        <v>18210</v>
      </c>
      <c r="F194" s="74" t="s">
        <v>49</v>
      </c>
      <c r="G194" s="4" t="s">
        <v>339</v>
      </c>
      <c r="H194" s="74" t="s">
        <v>342</v>
      </c>
      <c r="I194" s="115" t="s">
        <v>341</v>
      </c>
      <c r="J194" s="74" t="s">
        <v>25</v>
      </c>
      <c r="K194" s="74">
        <v>1</v>
      </c>
      <c r="L194" s="111">
        <v>54799.286</v>
      </c>
      <c r="M194" s="77"/>
      <c r="N194" s="74" t="s">
        <v>1174</v>
      </c>
      <c r="O194" s="77"/>
      <c r="P194" s="245"/>
      <c r="Q194" s="236" t="s">
        <v>1174</v>
      </c>
      <c r="R194" s="245"/>
      <c r="S194" s="112" t="s">
        <v>1195</v>
      </c>
    </row>
    <row r="195" spans="1:20" s="113" customFormat="1" ht="18.75">
      <c r="A195" s="74">
        <v>4</v>
      </c>
      <c r="B195" s="133"/>
      <c r="C195" s="74"/>
      <c r="D195" s="74"/>
      <c r="E195" s="76">
        <v>18210</v>
      </c>
      <c r="F195" s="74" t="s">
        <v>49</v>
      </c>
      <c r="G195" s="4" t="s">
        <v>339</v>
      </c>
      <c r="H195" s="74" t="s">
        <v>343</v>
      </c>
      <c r="I195" s="115" t="s">
        <v>341</v>
      </c>
      <c r="J195" s="74" t="s">
        <v>25</v>
      </c>
      <c r="K195" s="74">
        <v>1</v>
      </c>
      <c r="L195" s="111">
        <v>54799.286</v>
      </c>
      <c r="M195" s="74" t="s">
        <v>1174</v>
      </c>
      <c r="N195" s="77"/>
      <c r="O195" s="77"/>
      <c r="P195" s="236" t="s">
        <v>1174</v>
      </c>
      <c r="Q195" s="245"/>
      <c r="R195" s="245"/>
      <c r="S195" s="159" t="s">
        <v>1196</v>
      </c>
    </row>
    <row r="196" spans="1:20" s="113" customFormat="1" ht="18.75">
      <c r="A196" s="74">
        <v>5</v>
      </c>
      <c r="B196" s="133"/>
      <c r="C196" s="74"/>
      <c r="D196" s="74"/>
      <c r="E196" s="76">
        <v>18210</v>
      </c>
      <c r="F196" s="74" t="s">
        <v>49</v>
      </c>
      <c r="G196" s="4" t="s">
        <v>339</v>
      </c>
      <c r="H196" s="74" t="s">
        <v>344</v>
      </c>
      <c r="I196" s="115" t="s">
        <v>341</v>
      </c>
      <c r="J196" s="74" t="s">
        <v>25</v>
      </c>
      <c r="K196" s="74">
        <v>1</v>
      </c>
      <c r="L196" s="111">
        <v>54799.286</v>
      </c>
      <c r="M196" s="77"/>
      <c r="N196" s="77"/>
      <c r="O196" s="74"/>
      <c r="P196" s="245"/>
      <c r="Q196" s="236" t="s">
        <v>1174</v>
      </c>
      <c r="R196" s="236"/>
      <c r="S196" s="276" t="s">
        <v>1310</v>
      </c>
    </row>
    <row r="197" spans="1:20" s="113" customFormat="1" ht="18.75">
      <c r="A197" s="74">
        <v>6</v>
      </c>
      <c r="B197" s="133"/>
      <c r="C197" s="74"/>
      <c r="D197" s="74"/>
      <c r="E197" s="76">
        <v>18210</v>
      </c>
      <c r="F197" s="74" t="s">
        <v>49</v>
      </c>
      <c r="G197" s="4" t="s">
        <v>339</v>
      </c>
      <c r="H197" s="74" t="s">
        <v>345</v>
      </c>
      <c r="I197" s="115" t="s">
        <v>341</v>
      </c>
      <c r="J197" s="74" t="s">
        <v>25</v>
      </c>
      <c r="K197" s="74">
        <v>1</v>
      </c>
      <c r="L197" s="111">
        <v>54799.286</v>
      </c>
      <c r="M197" s="77"/>
      <c r="N197" s="74" t="s">
        <v>1174</v>
      </c>
      <c r="O197" s="74"/>
      <c r="P197" s="245"/>
      <c r="Q197" s="236" t="s">
        <v>1174</v>
      </c>
      <c r="R197" s="236"/>
      <c r="S197" s="159" t="s">
        <v>1195</v>
      </c>
    </row>
    <row r="198" spans="1:20" s="113" customFormat="1" ht="18.75">
      <c r="A198" s="74">
        <v>7</v>
      </c>
      <c r="B198" s="133"/>
      <c r="C198" s="74"/>
      <c r="D198" s="74"/>
      <c r="E198" s="76">
        <v>18210</v>
      </c>
      <c r="F198" s="74" t="s">
        <v>49</v>
      </c>
      <c r="G198" s="4" t="s">
        <v>339</v>
      </c>
      <c r="H198" s="74" t="s">
        <v>346</v>
      </c>
      <c r="I198" s="115" t="s">
        <v>341</v>
      </c>
      <c r="J198" s="74" t="s">
        <v>25</v>
      </c>
      <c r="K198" s="74">
        <v>1</v>
      </c>
      <c r="L198" s="111">
        <v>54799.286</v>
      </c>
      <c r="M198" s="77"/>
      <c r="N198" s="77"/>
      <c r="O198" s="77"/>
      <c r="P198" s="245"/>
      <c r="Q198" s="236" t="s">
        <v>1174</v>
      </c>
      <c r="R198" s="245"/>
      <c r="S198" s="112" t="s">
        <v>1311</v>
      </c>
    </row>
    <row r="199" spans="1:20" s="113" customFormat="1" ht="18.75">
      <c r="A199" s="74">
        <v>8</v>
      </c>
      <c r="B199" s="133" t="s">
        <v>349</v>
      </c>
      <c r="C199" s="74" t="s">
        <v>54</v>
      </c>
      <c r="D199" s="74">
        <v>162</v>
      </c>
      <c r="E199" s="76">
        <v>18210</v>
      </c>
      <c r="F199" s="74" t="s">
        <v>49</v>
      </c>
      <c r="G199" s="4" t="s">
        <v>347</v>
      </c>
      <c r="H199" s="74" t="s">
        <v>348</v>
      </c>
      <c r="I199" s="115" t="s">
        <v>341</v>
      </c>
      <c r="J199" s="74" t="s">
        <v>25</v>
      </c>
      <c r="K199" s="74">
        <v>1</v>
      </c>
      <c r="L199" s="111">
        <v>5350</v>
      </c>
      <c r="M199" s="74" t="s">
        <v>1174</v>
      </c>
      <c r="N199" s="77"/>
      <c r="O199" s="77"/>
      <c r="P199" s="236" t="s">
        <v>1174</v>
      </c>
      <c r="Q199" s="245"/>
      <c r="R199" s="245"/>
      <c r="S199" s="80" t="s">
        <v>1236</v>
      </c>
    </row>
    <row r="200" spans="1:20" s="113" customFormat="1" ht="18.75">
      <c r="A200" s="74">
        <v>9</v>
      </c>
      <c r="B200" s="133" t="s">
        <v>349</v>
      </c>
      <c r="C200" s="74" t="s">
        <v>54</v>
      </c>
      <c r="D200" s="74">
        <v>162</v>
      </c>
      <c r="E200" s="76">
        <v>18210</v>
      </c>
      <c r="F200" s="74" t="s">
        <v>49</v>
      </c>
      <c r="G200" s="4" t="s">
        <v>350</v>
      </c>
      <c r="H200" s="74" t="s">
        <v>351</v>
      </c>
      <c r="I200" s="115" t="s">
        <v>341</v>
      </c>
      <c r="J200" s="74" t="s">
        <v>25</v>
      </c>
      <c r="K200" s="74">
        <v>1</v>
      </c>
      <c r="L200" s="111">
        <v>8560</v>
      </c>
      <c r="M200" s="74" t="s">
        <v>1174</v>
      </c>
      <c r="N200" s="77"/>
      <c r="O200" s="77"/>
      <c r="P200" s="236" t="s">
        <v>1174</v>
      </c>
      <c r="Q200" s="245"/>
      <c r="R200" s="245"/>
      <c r="S200" s="80" t="s">
        <v>1237</v>
      </c>
    </row>
    <row r="201" spans="1:20" s="113" customFormat="1" ht="18.75">
      <c r="A201" s="74">
        <v>10</v>
      </c>
      <c r="B201" s="74" t="s">
        <v>355</v>
      </c>
      <c r="C201" s="74" t="s">
        <v>94</v>
      </c>
      <c r="D201" s="74">
        <v>77</v>
      </c>
      <c r="E201" s="76">
        <v>18233</v>
      </c>
      <c r="F201" s="74" t="s">
        <v>40</v>
      </c>
      <c r="G201" s="4" t="s">
        <v>352</v>
      </c>
      <c r="H201" s="74" t="s">
        <v>353</v>
      </c>
      <c r="I201" s="115" t="s">
        <v>354</v>
      </c>
      <c r="J201" s="74" t="s">
        <v>25</v>
      </c>
      <c r="K201" s="74">
        <v>1</v>
      </c>
      <c r="L201" s="111">
        <v>6000</v>
      </c>
      <c r="M201" s="77"/>
      <c r="N201" s="77"/>
      <c r="O201" s="77"/>
      <c r="P201" s="245"/>
      <c r="Q201" s="245"/>
      <c r="R201" s="265" t="s">
        <v>1180</v>
      </c>
      <c r="S201" s="115"/>
    </row>
    <row r="202" spans="1:20" s="113" customFormat="1" ht="18.75">
      <c r="A202" s="74">
        <v>11</v>
      </c>
      <c r="B202" s="74" t="s">
        <v>355</v>
      </c>
      <c r="C202" s="74" t="s">
        <v>94</v>
      </c>
      <c r="D202" s="74">
        <v>77</v>
      </c>
      <c r="E202" s="76">
        <v>18233</v>
      </c>
      <c r="F202" s="74" t="s">
        <v>40</v>
      </c>
      <c r="G202" s="4" t="s">
        <v>352</v>
      </c>
      <c r="H202" s="74" t="s">
        <v>356</v>
      </c>
      <c r="I202" s="115" t="s">
        <v>354</v>
      </c>
      <c r="J202" s="74" t="s">
        <v>25</v>
      </c>
      <c r="K202" s="74">
        <v>1</v>
      </c>
      <c r="L202" s="111">
        <v>6000</v>
      </c>
      <c r="M202" s="77"/>
      <c r="N202" s="77"/>
      <c r="O202" s="77"/>
      <c r="P202" s="245"/>
      <c r="Q202" s="245"/>
      <c r="R202" s="265" t="s">
        <v>1180</v>
      </c>
      <c r="S202" s="115"/>
    </row>
    <row r="203" spans="1:20" s="113" customFormat="1" ht="18.75">
      <c r="A203" s="74">
        <v>12</v>
      </c>
      <c r="B203" s="74" t="s">
        <v>355</v>
      </c>
      <c r="C203" s="74" t="s">
        <v>94</v>
      </c>
      <c r="D203" s="74">
        <v>77</v>
      </c>
      <c r="E203" s="76">
        <v>18233</v>
      </c>
      <c r="F203" s="74" t="s">
        <v>40</v>
      </c>
      <c r="G203" s="4" t="s">
        <v>352</v>
      </c>
      <c r="H203" s="74" t="s">
        <v>357</v>
      </c>
      <c r="I203" s="115" t="s">
        <v>354</v>
      </c>
      <c r="J203" s="74" t="s">
        <v>25</v>
      </c>
      <c r="K203" s="74">
        <v>1</v>
      </c>
      <c r="L203" s="111">
        <v>6000</v>
      </c>
      <c r="M203" s="77"/>
      <c r="N203" s="77"/>
      <c r="O203" s="77"/>
      <c r="P203" s="245"/>
      <c r="Q203" s="245"/>
      <c r="R203" s="265" t="s">
        <v>1180</v>
      </c>
      <c r="S203" s="115"/>
    </row>
    <row r="204" spans="1:20" s="113" customFormat="1" ht="18.75">
      <c r="A204" s="74">
        <v>13</v>
      </c>
      <c r="B204" s="74" t="s">
        <v>361</v>
      </c>
      <c r="C204" s="74" t="s">
        <v>163</v>
      </c>
      <c r="D204" s="74">
        <v>10</v>
      </c>
      <c r="E204" s="76">
        <v>18247</v>
      </c>
      <c r="F204" s="74" t="s">
        <v>49</v>
      </c>
      <c r="G204" s="4" t="s">
        <v>358</v>
      </c>
      <c r="H204" s="74" t="s">
        <v>359</v>
      </c>
      <c r="I204" s="115" t="s">
        <v>360</v>
      </c>
      <c r="J204" s="74" t="s">
        <v>25</v>
      </c>
      <c r="K204" s="74">
        <v>1</v>
      </c>
      <c r="L204" s="111">
        <v>9500</v>
      </c>
      <c r="M204" s="77"/>
      <c r="N204" s="77"/>
      <c r="O204" s="74" t="s">
        <v>1152</v>
      </c>
      <c r="P204" s="245"/>
      <c r="Q204" s="245"/>
      <c r="R204" s="236" t="s">
        <v>1152</v>
      </c>
      <c r="S204" s="157" t="s">
        <v>1161</v>
      </c>
      <c r="T204" s="135" t="s">
        <v>1219</v>
      </c>
    </row>
    <row r="205" spans="1:20" s="113" customFormat="1" ht="18.75">
      <c r="A205" s="74">
        <v>14</v>
      </c>
      <c r="B205" s="74"/>
      <c r="C205" s="160"/>
      <c r="D205" s="74"/>
      <c r="E205" s="76">
        <v>18247</v>
      </c>
      <c r="F205" s="74" t="s">
        <v>28</v>
      </c>
      <c r="G205" s="4" t="s">
        <v>362</v>
      </c>
      <c r="H205" s="74" t="s">
        <v>363</v>
      </c>
      <c r="I205" s="115" t="s">
        <v>360</v>
      </c>
      <c r="J205" s="74" t="s">
        <v>25</v>
      </c>
      <c r="K205" s="74">
        <v>1</v>
      </c>
      <c r="L205" s="111">
        <v>8500</v>
      </c>
      <c r="M205" s="77"/>
      <c r="N205" s="77"/>
      <c r="O205" s="74" t="s">
        <v>1174</v>
      </c>
      <c r="P205" s="245"/>
      <c r="Q205" s="245"/>
      <c r="R205" s="236" t="s">
        <v>1174</v>
      </c>
      <c r="S205" s="157" t="s">
        <v>1161</v>
      </c>
    </row>
    <row r="206" spans="1:20" s="113" customFormat="1" ht="18.75">
      <c r="A206" s="74">
        <v>15</v>
      </c>
      <c r="B206" s="74"/>
      <c r="C206" s="160"/>
      <c r="D206" s="74"/>
      <c r="E206" s="76">
        <v>18247</v>
      </c>
      <c r="F206" s="74" t="s">
        <v>28</v>
      </c>
      <c r="G206" s="4" t="s">
        <v>362</v>
      </c>
      <c r="H206" s="74" t="s">
        <v>364</v>
      </c>
      <c r="I206" s="115" t="s">
        <v>360</v>
      </c>
      <c r="J206" s="74" t="s">
        <v>25</v>
      </c>
      <c r="K206" s="74">
        <v>1</v>
      </c>
      <c r="L206" s="111">
        <v>8500</v>
      </c>
      <c r="M206" s="77"/>
      <c r="N206" s="77"/>
      <c r="O206" s="74" t="s">
        <v>1174</v>
      </c>
      <c r="P206" s="245"/>
      <c r="Q206" s="245"/>
      <c r="R206" s="236" t="s">
        <v>1174</v>
      </c>
      <c r="S206" s="157" t="s">
        <v>1161</v>
      </c>
    </row>
    <row r="207" spans="1:20" s="113" customFormat="1" ht="18.75">
      <c r="A207" s="74">
        <v>16</v>
      </c>
      <c r="B207" s="74" t="s">
        <v>361</v>
      </c>
      <c r="C207" s="160" t="s">
        <v>367</v>
      </c>
      <c r="D207" s="74">
        <v>5</v>
      </c>
      <c r="E207" s="76">
        <v>18247</v>
      </c>
      <c r="F207" s="74" t="s">
        <v>40</v>
      </c>
      <c r="G207" s="4" t="s">
        <v>365</v>
      </c>
      <c r="H207" s="74" t="s">
        <v>366</v>
      </c>
      <c r="I207" s="115" t="s">
        <v>360</v>
      </c>
      <c r="J207" s="74" t="s">
        <v>25</v>
      </c>
      <c r="K207" s="74">
        <v>1</v>
      </c>
      <c r="L207" s="111">
        <v>14700</v>
      </c>
      <c r="M207" s="77"/>
      <c r="N207" s="77"/>
      <c r="O207" s="74" t="s">
        <v>1152</v>
      </c>
      <c r="P207" s="245"/>
      <c r="Q207" s="245"/>
      <c r="R207" s="236" t="s">
        <v>1152</v>
      </c>
      <c r="S207" s="139" t="s">
        <v>1160</v>
      </c>
      <c r="T207" s="135" t="s">
        <v>1219</v>
      </c>
    </row>
    <row r="208" spans="1:20" s="113" customFormat="1" ht="18.75">
      <c r="A208" s="74">
        <v>17</v>
      </c>
      <c r="B208" s="74" t="s">
        <v>370</v>
      </c>
      <c r="C208" s="74" t="s">
        <v>371</v>
      </c>
      <c r="D208" s="74">
        <v>71</v>
      </c>
      <c r="E208" s="76">
        <v>18247</v>
      </c>
      <c r="F208" s="74" t="s">
        <v>40</v>
      </c>
      <c r="G208" s="4" t="s">
        <v>368</v>
      </c>
      <c r="H208" s="74" t="s">
        <v>369</v>
      </c>
      <c r="I208" s="115" t="s">
        <v>360</v>
      </c>
      <c r="J208" s="74" t="s">
        <v>114</v>
      </c>
      <c r="K208" s="74">
        <v>1</v>
      </c>
      <c r="L208" s="111">
        <v>38500</v>
      </c>
      <c r="M208" s="74" t="s">
        <v>1174</v>
      </c>
      <c r="N208" s="77"/>
      <c r="O208" s="77"/>
      <c r="P208" s="236" t="s">
        <v>1174</v>
      </c>
      <c r="Q208" s="245"/>
      <c r="R208" s="245"/>
      <c r="S208" s="157" t="s">
        <v>1161</v>
      </c>
    </row>
    <row r="209" spans="1:20" s="113" customFormat="1" ht="18.75">
      <c r="A209" s="74">
        <v>18</v>
      </c>
      <c r="B209" s="74" t="s">
        <v>375</v>
      </c>
      <c r="C209" s="74" t="s">
        <v>145</v>
      </c>
      <c r="D209" s="74">
        <v>158</v>
      </c>
      <c r="E209" s="76">
        <v>18303</v>
      </c>
      <c r="F209" s="74" t="s">
        <v>49</v>
      </c>
      <c r="G209" s="4" t="s">
        <v>372</v>
      </c>
      <c r="H209" s="74" t="s">
        <v>373</v>
      </c>
      <c r="I209" s="115" t="s">
        <v>374</v>
      </c>
      <c r="J209" s="74" t="s">
        <v>25</v>
      </c>
      <c r="K209" s="74">
        <v>1</v>
      </c>
      <c r="L209" s="111">
        <v>78090</v>
      </c>
      <c r="M209" s="77"/>
      <c r="N209" s="74" t="s">
        <v>1174</v>
      </c>
      <c r="O209" s="77"/>
      <c r="P209" s="245"/>
      <c r="Q209" s="236" t="s">
        <v>1174</v>
      </c>
      <c r="R209" s="245"/>
      <c r="S209" s="157" t="s">
        <v>1161</v>
      </c>
    </row>
    <row r="210" spans="1:20" s="113" customFormat="1" ht="18.75">
      <c r="A210" s="74">
        <v>19</v>
      </c>
      <c r="B210" s="74"/>
      <c r="C210" s="160"/>
      <c r="D210" s="74"/>
      <c r="E210" s="76">
        <v>18306</v>
      </c>
      <c r="F210" s="74" t="s">
        <v>28</v>
      </c>
      <c r="G210" s="4" t="s">
        <v>376</v>
      </c>
      <c r="H210" s="74" t="s">
        <v>377</v>
      </c>
      <c r="I210" s="115" t="s">
        <v>378</v>
      </c>
      <c r="J210" s="74" t="s">
        <v>25</v>
      </c>
      <c r="K210" s="74">
        <v>1</v>
      </c>
      <c r="L210" s="111">
        <v>8500</v>
      </c>
      <c r="M210" s="77"/>
      <c r="N210" s="74" t="s">
        <v>1174</v>
      </c>
      <c r="O210" s="77"/>
      <c r="P210" s="245"/>
      <c r="Q210" s="236" t="s">
        <v>210</v>
      </c>
      <c r="R210" s="236" t="s">
        <v>1152</v>
      </c>
      <c r="S210" s="113" t="s">
        <v>1286</v>
      </c>
    </row>
    <row r="211" spans="1:20" s="113" customFormat="1" ht="18.75">
      <c r="A211" s="74">
        <v>20</v>
      </c>
      <c r="B211" s="74"/>
      <c r="C211" s="160"/>
      <c r="D211" s="74"/>
      <c r="E211" s="76">
        <v>18306</v>
      </c>
      <c r="F211" s="74" t="s">
        <v>28</v>
      </c>
      <c r="G211" s="4" t="s">
        <v>376</v>
      </c>
      <c r="H211" s="74" t="s">
        <v>379</v>
      </c>
      <c r="I211" s="115" t="s">
        <v>378</v>
      </c>
      <c r="J211" s="74" t="s">
        <v>25</v>
      </c>
      <c r="K211" s="74">
        <v>1</v>
      </c>
      <c r="L211" s="111">
        <v>8500</v>
      </c>
      <c r="M211" s="77"/>
      <c r="N211" s="77"/>
      <c r="O211" s="74" t="s">
        <v>1174</v>
      </c>
      <c r="P211" s="245"/>
      <c r="Q211" s="245"/>
      <c r="R211" s="265" t="s">
        <v>1180</v>
      </c>
      <c r="S211" s="115"/>
    </row>
    <row r="212" spans="1:20" s="113" customFormat="1" ht="18.75">
      <c r="A212" s="74">
        <v>21</v>
      </c>
      <c r="B212" s="74" t="s">
        <v>383</v>
      </c>
      <c r="C212" s="74" t="s">
        <v>384</v>
      </c>
      <c r="D212" s="74">
        <v>2</v>
      </c>
      <c r="E212" s="76">
        <v>18348</v>
      </c>
      <c r="F212" s="74" t="s">
        <v>28</v>
      </c>
      <c r="G212" s="4" t="s">
        <v>380</v>
      </c>
      <c r="H212" s="74" t="s">
        <v>381</v>
      </c>
      <c r="I212" s="115" t="s">
        <v>382</v>
      </c>
      <c r="J212" s="74" t="s">
        <v>25</v>
      </c>
      <c r="K212" s="74">
        <v>1</v>
      </c>
      <c r="L212" s="111">
        <v>35000</v>
      </c>
      <c r="M212" s="77"/>
      <c r="N212" s="74" t="s">
        <v>1174</v>
      </c>
      <c r="O212" s="77"/>
      <c r="P212" s="245"/>
      <c r="Q212" s="236"/>
      <c r="R212" s="265" t="s">
        <v>1180</v>
      </c>
      <c r="S212" s="157"/>
    </row>
    <row r="213" spans="1:20" s="113" customFormat="1" ht="18.75">
      <c r="A213" s="74">
        <v>22</v>
      </c>
      <c r="B213" s="74" t="s">
        <v>383</v>
      </c>
      <c r="C213" s="74" t="s">
        <v>43</v>
      </c>
      <c r="D213" s="74">
        <v>155</v>
      </c>
      <c r="E213" s="76">
        <v>18348</v>
      </c>
      <c r="F213" s="74" t="s">
        <v>40</v>
      </c>
      <c r="G213" s="4" t="s">
        <v>385</v>
      </c>
      <c r="H213" s="74" t="s">
        <v>386</v>
      </c>
      <c r="I213" s="115" t="s">
        <v>382</v>
      </c>
      <c r="J213" s="74" t="s">
        <v>25</v>
      </c>
      <c r="K213" s="74">
        <v>3</v>
      </c>
      <c r="L213" s="111">
        <v>20000</v>
      </c>
      <c r="M213" s="77"/>
      <c r="N213" s="77"/>
      <c r="O213" s="77"/>
      <c r="P213" s="245"/>
      <c r="Q213" s="245"/>
      <c r="R213" s="265" t="s">
        <v>1180</v>
      </c>
      <c r="S213" s="115"/>
    </row>
    <row r="214" spans="1:20" s="113" customFormat="1" ht="18.75">
      <c r="A214" s="74">
        <v>23</v>
      </c>
      <c r="B214" s="74" t="s">
        <v>383</v>
      </c>
      <c r="C214" s="161" t="s">
        <v>389</v>
      </c>
      <c r="D214" s="74">
        <v>36</v>
      </c>
      <c r="E214" s="76">
        <v>18348</v>
      </c>
      <c r="F214" s="74" t="s">
        <v>119</v>
      </c>
      <c r="G214" s="4" t="s">
        <v>387</v>
      </c>
      <c r="H214" s="74" t="s">
        <v>388</v>
      </c>
      <c r="I214" s="115" t="s">
        <v>382</v>
      </c>
      <c r="J214" s="74" t="s">
        <v>25</v>
      </c>
      <c r="K214" s="74">
        <v>1</v>
      </c>
      <c r="L214" s="111">
        <v>12900</v>
      </c>
      <c r="M214" s="77"/>
      <c r="N214" s="74" t="s">
        <v>1174</v>
      </c>
      <c r="O214" s="77"/>
      <c r="P214" s="245"/>
      <c r="Q214" s="236"/>
      <c r="R214" s="265" t="s">
        <v>1180</v>
      </c>
      <c r="S214" s="157" t="s">
        <v>1161</v>
      </c>
    </row>
    <row r="215" spans="1:20" s="113" customFormat="1" ht="18.75">
      <c r="A215" s="74">
        <v>24</v>
      </c>
      <c r="B215" s="74"/>
      <c r="C215" s="160"/>
      <c r="D215" s="74"/>
      <c r="E215" s="76">
        <v>18349</v>
      </c>
      <c r="F215" s="74" t="s">
        <v>28</v>
      </c>
      <c r="G215" s="4" t="s">
        <v>390</v>
      </c>
      <c r="H215" s="74" t="s">
        <v>391</v>
      </c>
      <c r="I215" s="115" t="s">
        <v>360</v>
      </c>
      <c r="J215" s="74" t="s">
        <v>25</v>
      </c>
      <c r="K215" s="74">
        <v>1</v>
      </c>
      <c r="L215" s="111">
        <v>6990</v>
      </c>
      <c r="M215" s="77"/>
      <c r="N215" s="77"/>
      <c r="O215" s="74"/>
      <c r="P215" s="245"/>
      <c r="Q215" s="245"/>
      <c r="R215" s="265" t="s">
        <v>1180</v>
      </c>
      <c r="S215" s="157" t="s">
        <v>1161</v>
      </c>
    </row>
    <row r="216" spans="1:20" s="113" customFormat="1" ht="18.75">
      <c r="A216" s="74">
        <v>25</v>
      </c>
      <c r="B216" s="74" t="s">
        <v>394</v>
      </c>
      <c r="C216" s="74" t="s">
        <v>395</v>
      </c>
      <c r="D216" s="74">
        <v>128</v>
      </c>
      <c r="E216" s="76">
        <v>18355</v>
      </c>
      <c r="F216" s="74" t="s">
        <v>49</v>
      </c>
      <c r="G216" s="4" t="s">
        <v>392</v>
      </c>
      <c r="H216" s="74" t="s">
        <v>393</v>
      </c>
      <c r="I216" s="115" t="s">
        <v>360</v>
      </c>
      <c r="J216" s="74" t="s">
        <v>25</v>
      </c>
      <c r="K216" s="74">
        <v>1</v>
      </c>
      <c r="L216" s="111">
        <v>7490</v>
      </c>
      <c r="M216" s="77"/>
      <c r="N216" s="77"/>
      <c r="O216" s="74" t="s">
        <v>1174</v>
      </c>
      <c r="P216" s="245"/>
      <c r="Q216" s="245"/>
      <c r="R216" s="236" t="s">
        <v>1174</v>
      </c>
      <c r="S216" s="157" t="s">
        <v>1161</v>
      </c>
    </row>
    <row r="217" spans="1:20" s="113" customFormat="1" ht="18.75">
      <c r="A217" s="74">
        <v>26</v>
      </c>
      <c r="B217" s="74" t="s">
        <v>394</v>
      </c>
      <c r="C217" s="74" t="s">
        <v>395</v>
      </c>
      <c r="D217" s="74">
        <v>128</v>
      </c>
      <c r="E217" s="76">
        <v>18355</v>
      </c>
      <c r="F217" s="74" t="s">
        <v>49</v>
      </c>
      <c r="G217" s="4" t="s">
        <v>392</v>
      </c>
      <c r="H217" s="74" t="s">
        <v>396</v>
      </c>
      <c r="I217" s="115" t="s">
        <v>360</v>
      </c>
      <c r="J217" s="74" t="s">
        <v>25</v>
      </c>
      <c r="K217" s="74">
        <v>1</v>
      </c>
      <c r="L217" s="111">
        <v>7490</v>
      </c>
      <c r="M217" s="77"/>
      <c r="N217" s="77"/>
      <c r="O217" s="74" t="s">
        <v>1174</v>
      </c>
      <c r="P217" s="245"/>
      <c r="Q217" s="245"/>
      <c r="R217" s="236" t="s">
        <v>1174</v>
      </c>
      <c r="S217" s="157" t="s">
        <v>1161</v>
      </c>
    </row>
    <row r="218" spans="1:20" s="113" customFormat="1" ht="18.75">
      <c r="A218" s="74">
        <v>27</v>
      </c>
      <c r="B218" s="74" t="s">
        <v>394</v>
      </c>
      <c r="C218" s="74" t="s">
        <v>395</v>
      </c>
      <c r="D218" s="74">
        <v>128</v>
      </c>
      <c r="E218" s="76">
        <v>18355</v>
      </c>
      <c r="F218" s="74" t="s">
        <v>49</v>
      </c>
      <c r="G218" s="4" t="s">
        <v>392</v>
      </c>
      <c r="H218" s="74" t="s">
        <v>397</v>
      </c>
      <c r="I218" s="115" t="s">
        <v>360</v>
      </c>
      <c r="J218" s="74" t="s">
        <v>25</v>
      </c>
      <c r="K218" s="74">
        <v>1</v>
      </c>
      <c r="L218" s="111">
        <v>7490</v>
      </c>
      <c r="M218" s="77"/>
      <c r="N218" s="77"/>
      <c r="O218" s="74" t="s">
        <v>1174</v>
      </c>
      <c r="P218" s="245"/>
      <c r="Q218" s="245"/>
      <c r="R218" s="236" t="s">
        <v>1174</v>
      </c>
      <c r="S218" s="157" t="s">
        <v>1161</v>
      </c>
    </row>
    <row r="219" spans="1:20" s="113" customFormat="1" ht="18.75">
      <c r="A219" s="74">
        <v>28</v>
      </c>
      <c r="B219" s="74" t="s">
        <v>394</v>
      </c>
      <c r="C219" s="74" t="s">
        <v>395</v>
      </c>
      <c r="D219" s="74">
        <v>128</v>
      </c>
      <c r="E219" s="76">
        <v>18355</v>
      </c>
      <c r="F219" s="74" t="s">
        <v>49</v>
      </c>
      <c r="G219" s="4" t="s">
        <v>392</v>
      </c>
      <c r="H219" s="74" t="s">
        <v>398</v>
      </c>
      <c r="I219" s="115" t="s">
        <v>360</v>
      </c>
      <c r="J219" s="74" t="s">
        <v>25</v>
      </c>
      <c r="K219" s="74">
        <v>1</v>
      </c>
      <c r="L219" s="111">
        <v>7490</v>
      </c>
      <c r="M219" s="77"/>
      <c r="N219" s="77"/>
      <c r="O219" s="74" t="s">
        <v>1174</v>
      </c>
      <c r="P219" s="245"/>
      <c r="Q219" s="245"/>
      <c r="R219" s="236" t="s">
        <v>1174</v>
      </c>
      <c r="S219" s="157" t="s">
        <v>1161</v>
      </c>
    </row>
    <row r="220" spans="1:20" s="113" customFormat="1" ht="18.75">
      <c r="A220" s="74">
        <v>29</v>
      </c>
      <c r="B220" s="74" t="s">
        <v>402</v>
      </c>
      <c r="C220" s="160" t="s">
        <v>403</v>
      </c>
      <c r="D220" s="74">
        <v>70</v>
      </c>
      <c r="E220" s="76">
        <v>18362</v>
      </c>
      <c r="F220" s="74" t="s">
        <v>112</v>
      </c>
      <c r="G220" s="4" t="s">
        <v>399</v>
      </c>
      <c r="H220" s="74" t="s">
        <v>400</v>
      </c>
      <c r="I220" s="115" t="s">
        <v>401</v>
      </c>
      <c r="J220" s="74" t="s">
        <v>25</v>
      </c>
      <c r="K220" s="74">
        <v>1</v>
      </c>
      <c r="L220" s="111">
        <v>19990</v>
      </c>
      <c r="M220" s="77"/>
      <c r="N220" s="74" t="s">
        <v>1174</v>
      </c>
      <c r="O220" s="77"/>
      <c r="P220" s="245"/>
      <c r="Q220" s="236" t="s">
        <v>1174</v>
      </c>
      <c r="R220" s="245"/>
      <c r="S220" s="139"/>
    </row>
    <row r="221" spans="1:20" s="113" customFormat="1" ht="18.75">
      <c r="A221" s="74">
        <v>30</v>
      </c>
      <c r="B221" s="74" t="s">
        <v>406</v>
      </c>
      <c r="C221" s="74" t="s">
        <v>81</v>
      </c>
      <c r="D221" s="74">
        <v>22</v>
      </c>
      <c r="E221" s="76">
        <v>18373</v>
      </c>
      <c r="F221" s="74" t="s">
        <v>28</v>
      </c>
      <c r="G221" s="4" t="s">
        <v>404</v>
      </c>
      <c r="H221" s="74" t="s">
        <v>405</v>
      </c>
      <c r="I221" s="115" t="s">
        <v>360</v>
      </c>
      <c r="J221" s="74" t="s">
        <v>25</v>
      </c>
      <c r="K221" s="74">
        <v>1</v>
      </c>
      <c r="L221" s="111">
        <v>39550</v>
      </c>
      <c r="M221" s="77"/>
      <c r="N221" s="74" t="s">
        <v>1174</v>
      </c>
      <c r="O221" s="77"/>
      <c r="P221" s="245"/>
      <c r="Q221" s="236"/>
      <c r="R221" s="236" t="s">
        <v>1152</v>
      </c>
      <c r="S221" s="162" t="s">
        <v>1286</v>
      </c>
      <c r="T221" s="162"/>
    </row>
    <row r="222" spans="1:20" s="113" customFormat="1" ht="18.75">
      <c r="A222" s="74">
        <v>31</v>
      </c>
      <c r="B222" s="74" t="s">
        <v>410</v>
      </c>
      <c r="C222" s="74" t="s">
        <v>163</v>
      </c>
      <c r="D222" s="74">
        <v>13</v>
      </c>
      <c r="E222" s="76">
        <v>18376</v>
      </c>
      <c r="F222" s="74" t="s">
        <v>49</v>
      </c>
      <c r="G222" s="4" t="s">
        <v>407</v>
      </c>
      <c r="H222" s="74" t="s">
        <v>408</v>
      </c>
      <c r="I222" s="115" t="s">
        <v>409</v>
      </c>
      <c r="J222" s="74" t="s">
        <v>25</v>
      </c>
      <c r="K222" s="74">
        <v>1</v>
      </c>
      <c r="L222" s="111">
        <v>5890</v>
      </c>
      <c r="M222" s="77"/>
      <c r="N222" s="74" t="s">
        <v>1174</v>
      </c>
      <c r="O222" s="77"/>
      <c r="P222" s="245"/>
      <c r="Q222" s="236" t="s">
        <v>1174</v>
      </c>
      <c r="R222" s="245"/>
      <c r="S222" s="139"/>
      <c r="T222" s="162"/>
    </row>
    <row r="223" spans="1:20" s="113" customFormat="1" ht="18.75">
      <c r="A223" s="74">
        <v>32</v>
      </c>
      <c r="B223" s="74" t="s">
        <v>414</v>
      </c>
      <c r="C223" s="74" t="s">
        <v>145</v>
      </c>
      <c r="D223" s="74">
        <v>163</v>
      </c>
      <c r="E223" s="76">
        <v>18392</v>
      </c>
      <c r="F223" s="74" t="s">
        <v>49</v>
      </c>
      <c r="G223" s="4" t="s">
        <v>411</v>
      </c>
      <c r="H223" s="74" t="s">
        <v>412</v>
      </c>
      <c r="I223" s="115" t="s">
        <v>413</v>
      </c>
      <c r="J223" s="74" t="s">
        <v>25</v>
      </c>
      <c r="K223" s="74">
        <v>1</v>
      </c>
      <c r="L223" s="111">
        <v>64900</v>
      </c>
      <c r="M223" s="77"/>
      <c r="N223" s="77"/>
      <c r="O223" s="74" t="s">
        <v>1152</v>
      </c>
      <c r="P223" s="245"/>
      <c r="Q223" s="245"/>
      <c r="R223" s="236" t="s">
        <v>1152</v>
      </c>
      <c r="S223" s="139" t="s">
        <v>1162</v>
      </c>
      <c r="T223" s="135" t="s">
        <v>1219</v>
      </c>
    </row>
    <row r="224" spans="1:20" s="113" customFormat="1" ht="18.75">
      <c r="A224" s="74">
        <v>33</v>
      </c>
      <c r="B224" s="74" t="s">
        <v>414</v>
      </c>
      <c r="C224" s="74" t="s">
        <v>145</v>
      </c>
      <c r="D224" s="74">
        <v>163</v>
      </c>
      <c r="E224" s="76">
        <v>18392</v>
      </c>
      <c r="F224" s="74" t="s">
        <v>49</v>
      </c>
      <c r="G224" s="4" t="s">
        <v>411</v>
      </c>
      <c r="H224" s="74" t="s">
        <v>415</v>
      </c>
      <c r="I224" s="115" t="s">
        <v>413</v>
      </c>
      <c r="J224" s="74" t="s">
        <v>25</v>
      </c>
      <c r="K224" s="74">
        <v>1</v>
      </c>
      <c r="L224" s="111">
        <v>64900</v>
      </c>
      <c r="M224" s="130"/>
      <c r="N224" s="74" t="s">
        <v>1174</v>
      </c>
      <c r="O224" s="163"/>
      <c r="P224" s="248"/>
      <c r="Q224" s="236" t="s">
        <v>1174</v>
      </c>
      <c r="R224" s="257"/>
      <c r="S224" s="115" t="s">
        <v>1198</v>
      </c>
      <c r="T224" s="162"/>
    </row>
    <row r="225" spans="1:20" s="113" customFormat="1" ht="18.75">
      <c r="A225" s="74">
        <v>34</v>
      </c>
      <c r="B225" s="74" t="s">
        <v>414</v>
      </c>
      <c r="C225" s="74" t="s">
        <v>145</v>
      </c>
      <c r="D225" s="74">
        <v>163</v>
      </c>
      <c r="E225" s="76">
        <v>18392</v>
      </c>
      <c r="F225" s="74" t="s">
        <v>49</v>
      </c>
      <c r="G225" s="4" t="s">
        <v>411</v>
      </c>
      <c r="H225" s="74" t="s">
        <v>416</v>
      </c>
      <c r="I225" s="115" t="s">
        <v>413</v>
      </c>
      <c r="J225" s="74" t="s">
        <v>25</v>
      </c>
      <c r="K225" s="74">
        <v>1</v>
      </c>
      <c r="L225" s="111">
        <v>64900</v>
      </c>
      <c r="M225" s="130"/>
      <c r="N225" s="163"/>
      <c r="O225" s="74" t="s">
        <v>1174</v>
      </c>
      <c r="P225" s="248"/>
      <c r="Q225" s="236" t="s">
        <v>1174</v>
      </c>
      <c r="R225" s="236"/>
      <c r="S225" s="115" t="s">
        <v>1198</v>
      </c>
      <c r="T225" s="162"/>
    </row>
    <row r="226" spans="1:20" s="113" customFormat="1" ht="18.75">
      <c r="A226" s="74">
        <v>35</v>
      </c>
      <c r="B226" s="74" t="s">
        <v>414</v>
      </c>
      <c r="C226" s="74" t="s">
        <v>145</v>
      </c>
      <c r="D226" s="74">
        <v>163</v>
      </c>
      <c r="E226" s="76">
        <v>18392</v>
      </c>
      <c r="F226" s="74" t="s">
        <v>49</v>
      </c>
      <c r="G226" s="4" t="s">
        <v>411</v>
      </c>
      <c r="H226" s="74" t="s">
        <v>417</v>
      </c>
      <c r="I226" s="115" t="s">
        <v>413</v>
      </c>
      <c r="J226" s="74" t="s">
        <v>25</v>
      </c>
      <c r="K226" s="74">
        <v>1</v>
      </c>
      <c r="L226" s="111">
        <v>64900</v>
      </c>
      <c r="M226" s="130"/>
      <c r="N226" s="74" t="s">
        <v>1174</v>
      </c>
      <c r="O226" s="163"/>
      <c r="P226" s="248"/>
      <c r="Q226" s="236" t="s">
        <v>1174</v>
      </c>
      <c r="R226" s="257"/>
      <c r="S226" s="115" t="s">
        <v>1198</v>
      </c>
      <c r="T226" s="162"/>
    </row>
    <row r="227" spans="1:20" s="113" customFormat="1" ht="18.75">
      <c r="A227" s="74">
        <v>36</v>
      </c>
      <c r="B227" s="74" t="s">
        <v>414</v>
      </c>
      <c r="C227" s="74" t="s">
        <v>145</v>
      </c>
      <c r="D227" s="74">
        <v>163</v>
      </c>
      <c r="E227" s="76">
        <v>18392</v>
      </c>
      <c r="F227" s="74" t="s">
        <v>49</v>
      </c>
      <c r="G227" s="4" t="s">
        <v>411</v>
      </c>
      <c r="H227" s="74" t="s">
        <v>418</v>
      </c>
      <c r="I227" s="115" t="s">
        <v>413</v>
      </c>
      <c r="J227" s="74" t="s">
        <v>25</v>
      </c>
      <c r="K227" s="74">
        <v>1</v>
      </c>
      <c r="L227" s="111">
        <v>64900</v>
      </c>
      <c r="M227" s="130"/>
      <c r="N227" s="74" t="s">
        <v>1174</v>
      </c>
      <c r="O227" s="163"/>
      <c r="P227" s="248"/>
      <c r="Q227" s="236" t="s">
        <v>1174</v>
      </c>
      <c r="R227" s="257"/>
      <c r="S227" s="115" t="s">
        <v>1198</v>
      </c>
      <c r="T227" s="162"/>
    </row>
    <row r="228" spans="1:20" s="113" customFormat="1" ht="18.75">
      <c r="A228" s="74">
        <v>37</v>
      </c>
      <c r="B228" s="74" t="s">
        <v>414</v>
      </c>
      <c r="C228" s="74" t="s">
        <v>145</v>
      </c>
      <c r="D228" s="74">
        <v>163</v>
      </c>
      <c r="E228" s="76">
        <v>18392</v>
      </c>
      <c r="F228" s="74" t="s">
        <v>49</v>
      </c>
      <c r="G228" s="4" t="s">
        <v>411</v>
      </c>
      <c r="H228" s="74" t="s">
        <v>419</v>
      </c>
      <c r="I228" s="115" t="s">
        <v>413</v>
      </c>
      <c r="J228" s="74" t="s">
        <v>25</v>
      </c>
      <c r="K228" s="74">
        <v>1</v>
      </c>
      <c r="L228" s="111">
        <v>64900</v>
      </c>
      <c r="M228" s="130"/>
      <c r="N228" s="74" t="s">
        <v>1174</v>
      </c>
      <c r="O228" s="163"/>
      <c r="P228" s="248"/>
      <c r="Q228" s="236" t="s">
        <v>1174</v>
      </c>
      <c r="R228" s="257"/>
      <c r="S228" s="115" t="s">
        <v>1198</v>
      </c>
      <c r="T228" s="162"/>
    </row>
    <row r="229" spans="1:20" s="113" customFormat="1" ht="18.75">
      <c r="A229" s="74">
        <v>38</v>
      </c>
      <c r="B229" s="74" t="s">
        <v>414</v>
      </c>
      <c r="C229" s="74" t="s">
        <v>145</v>
      </c>
      <c r="D229" s="74">
        <v>163</v>
      </c>
      <c r="E229" s="76">
        <v>18392</v>
      </c>
      <c r="F229" s="74" t="s">
        <v>49</v>
      </c>
      <c r="G229" s="4" t="s">
        <v>411</v>
      </c>
      <c r="H229" s="74" t="s">
        <v>420</v>
      </c>
      <c r="I229" s="115" t="s">
        <v>413</v>
      </c>
      <c r="J229" s="74" t="s">
        <v>25</v>
      </c>
      <c r="K229" s="74">
        <v>1</v>
      </c>
      <c r="L229" s="111">
        <v>64900</v>
      </c>
      <c r="M229" s="130"/>
      <c r="N229" s="163"/>
      <c r="O229" s="163" t="s">
        <v>1152</v>
      </c>
      <c r="P229" s="248"/>
      <c r="Q229" s="257"/>
      <c r="R229" s="257" t="s">
        <v>1152</v>
      </c>
      <c r="S229" s="139" t="s">
        <v>1162</v>
      </c>
      <c r="T229" s="135" t="s">
        <v>1219</v>
      </c>
    </row>
    <row r="230" spans="1:20" s="113" customFormat="1" ht="18.75">
      <c r="A230" s="74">
        <v>39</v>
      </c>
      <c r="B230" s="74" t="s">
        <v>414</v>
      </c>
      <c r="C230" s="74" t="s">
        <v>145</v>
      </c>
      <c r="D230" s="74">
        <v>163</v>
      </c>
      <c r="E230" s="76">
        <v>18392</v>
      </c>
      <c r="F230" s="74" t="s">
        <v>49</v>
      </c>
      <c r="G230" s="4" t="s">
        <v>411</v>
      </c>
      <c r="H230" s="74" t="s">
        <v>421</v>
      </c>
      <c r="I230" s="115" t="s">
        <v>413</v>
      </c>
      <c r="J230" s="74" t="s">
        <v>25</v>
      </c>
      <c r="K230" s="74">
        <v>1</v>
      </c>
      <c r="L230" s="111">
        <v>64900</v>
      </c>
      <c r="M230" s="130"/>
      <c r="N230" s="74" t="s">
        <v>1174</v>
      </c>
      <c r="O230" s="163"/>
      <c r="P230" s="248"/>
      <c r="Q230" s="236" t="s">
        <v>1174</v>
      </c>
      <c r="R230" s="257"/>
      <c r="S230" s="115" t="s">
        <v>1198</v>
      </c>
      <c r="T230" s="162"/>
    </row>
    <row r="231" spans="1:20" s="113" customFormat="1" ht="18.75">
      <c r="A231" s="74">
        <v>40</v>
      </c>
      <c r="B231" s="74" t="s">
        <v>414</v>
      </c>
      <c r="C231" s="74" t="s">
        <v>145</v>
      </c>
      <c r="D231" s="74">
        <v>163</v>
      </c>
      <c r="E231" s="76">
        <v>18392</v>
      </c>
      <c r="F231" s="74" t="s">
        <v>49</v>
      </c>
      <c r="G231" s="4" t="s">
        <v>411</v>
      </c>
      <c r="H231" s="74" t="s">
        <v>422</v>
      </c>
      <c r="I231" s="115" t="s">
        <v>413</v>
      </c>
      <c r="J231" s="74" t="s">
        <v>25</v>
      </c>
      <c r="K231" s="74">
        <v>1</v>
      </c>
      <c r="L231" s="111">
        <v>64900</v>
      </c>
      <c r="M231" s="130"/>
      <c r="N231" s="163"/>
      <c r="O231" s="74" t="s">
        <v>1174</v>
      </c>
      <c r="P231" s="248"/>
      <c r="Q231" s="236" t="s">
        <v>1174</v>
      </c>
      <c r="R231" s="236"/>
      <c r="S231" s="276" t="s">
        <v>1310</v>
      </c>
      <c r="T231" s="164"/>
    </row>
    <row r="232" spans="1:20" s="113" customFormat="1" ht="18.75">
      <c r="A232" s="74">
        <v>41</v>
      </c>
      <c r="B232" s="74" t="s">
        <v>414</v>
      </c>
      <c r="C232" s="74" t="s">
        <v>145</v>
      </c>
      <c r="D232" s="74">
        <v>163</v>
      </c>
      <c r="E232" s="76">
        <v>18392</v>
      </c>
      <c r="F232" s="74" t="s">
        <v>49</v>
      </c>
      <c r="G232" s="4" t="s">
        <v>411</v>
      </c>
      <c r="H232" s="74" t="s">
        <v>423</v>
      </c>
      <c r="I232" s="115" t="s">
        <v>413</v>
      </c>
      <c r="J232" s="74" t="s">
        <v>25</v>
      </c>
      <c r="K232" s="74">
        <v>1</v>
      </c>
      <c r="L232" s="111">
        <v>64900</v>
      </c>
      <c r="M232" s="130"/>
      <c r="N232" s="74" t="s">
        <v>1174</v>
      </c>
      <c r="O232" s="163"/>
      <c r="P232" s="248"/>
      <c r="Q232" s="236" t="s">
        <v>1174</v>
      </c>
      <c r="R232" s="257"/>
      <c r="S232" s="115" t="s">
        <v>1198</v>
      </c>
    </row>
    <row r="233" spans="1:20" s="113" customFormat="1" ht="18.75">
      <c r="A233" s="74">
        <v>42</v>
      </c>
      <c r="B233" s="74" t="s">
        <v>427</v>
      </c>
      <c r="C233" s="74" t="s">
        <v>103</v>
      </c>
      <c r="D233" s="74">
        <v>32</v>
      </c>
      <c r="E233" s="76">
        <v>18411</v>
      </c>
      <c r="F233" s="74" t="s">
        <v>424</v>
      </c>
      <c r="G233" s="4" t="s">
        <v>425</v>
      </c>
      <c r="H233" s="74" t="s">
        <v>426</v>
      </c>
      <c r="I233" s="115" t="s">
        <v>374</v>
      </c>
      <c r="J233" s="74" t="s">
        <v>25</v>
      </c>
      <c r="K233" s="74">
        <v>1</v>
      </c>
      <c r="L233" s="111">
        <v>150000</v>
      </c>
      <c r="M233" s="74" t="s">
        <v>1174</v>
      </c>
      <c r="N233" s="77"/>
      <c r="O233" s="77"/>
      <c r="P233" s="236" t="s">
        <v>1174</v>
      </c>
      <c r="Q233" s="245"/>
      <c r="R233" s="245"/>
      <c r="S233" s="149" t="s">
        <v>1163</v>
      </c>
    </row>
    <row r="234" spans="1:20" s="113" customFormat="1" ht="18.75">
      <c r="A234" s="74">
        <v>43</v>
      </c>
      <c r="B234" s="74" t="s">
        <v>427</v>
      </c>
      <c r="C234" s="74" t="s">
        <v>103</v>
      </c>
      <c r="D234" s="74">
        <v>32</v>
      </c>
      <c r="E234" s="76">
        <v>18411</v>
      </c>
      <c r="F234" s="74" t="s">
        <v>424</v>
      </c>
      <c r="G234" s="4" t="s">
        <v>428</v>
      </c>
      <c r="H234" s="74" t="s">
        <v>429</v>
      </c>
      <c r="I234" s="115" t="s">
        <v>374</v>
      </c>
      <c r="J234" s="74" t="s">
        <v>25</v>
      </c>
      <c r="K234" s="74">
        <v>1</v>
      </c>
      <c r="L234" s="111">
        <v>22000</v>
      </c>
      <c r="M234" s="74" t="s">
        <v>1174</v>
      </c>
      <c r="N234" s="77"/>
      <c r="O234" s="77"/>
      <c r="P234" s="236" t="s">
        <v>1174</v>
      </c>
      <c r="Q234" s="245"/>
      <c r="R234" s="245"/>
      <c r="S234" s="149" t="s">
        <v>1163</v>
      </c>
    </row>
    <row r="235" spans="1:20" s="113" customFormat="1" ht="18.75">
      <c r="A235" s="74">
        <v>44</v>
      </c>
      <c r="B235" s="74" t="s">
        <v>427</v>
      </c>
      <c r="C235" s="74" t="s">
        <v>103</v>
      </c>
      <c r="D235" s="74">
        <v>32</v>
      </c>
      <c r="E235" s="76">
        <v>18411</v>
      </c>
      <c r="F235" s="74" t="s">
        <v>424</v>
      </c>
      <c r="G235" s="4" t="s">
        <v>428</v>
      </c>
      <c r="H235" s="74" t="s">
        <v>430</v>
      </c>
      <c r="I235" s="115" t="s">
        <v>374</v>
      </c>
      <c r="J235" s="74" t="s">
        <v>25</v>
      </c>
      <c r="K235" s="74">
        <v>1</v>
      </c>
      <c r="L235" s="111">
        <v>22000</v>
      </c>
      <c r="M235" s="74" t="s">
        <v>1174</v>
      </c>
      <c r="N235" s="77"/>
      <c r="O235" s="77"/>
      <c r="P235" s="236" t="s">
        <v>1174</v>
      </c>
      <c r="Q235" s="245"/>
      <c r="R235" s="245"/>
      <c r="S235" s="139"/>
    </row>
    <row r="236" spans="1:20" s="113" customFormat="1" ht="18.75">
      <c r="A236" s="74">
        <v>45</v>
      </c>
      <c r="B236" s="74" t="s">
        <v>427</v>
      </c>
      <c r="C236" s="74" t="s">
        <v>103</v>
      </c>
      <c r="D236" s="74">
        <v>32</v>
      </c>
      <c r="E236" s="76">
        <v>18411</v>
      </c>
      <c r="F236" s="74" t="s">
        <v>424</v>
      </c>
      <c r="G236" s="4" t="s">
        <v>431</v>
      </c>
      <c r="H236" s="74" t="s">
        <v>432</v>
      </c>
      <c r="I236" s="115" t="s">
        <v>374</v>
      </c>
      <c r="J236" s="74" t="s">
        <v>25</v>
      </c>
      <c r="K236" s="74">
        <v>1</v>
      </c>
      <c r="L236" s="111">
        <v>58000</v>
      </c>
      <c r="M236" s="74" t="s">
        <v>1174</v>
      </c>
      <c r="N236" s="77"/>
      <c r="O236" s="77"/>
      <c r="P236" s="236" t="s">
        <v>1174</v>
      </c>
      <c r="Q236" s="245"/>
      <c r="R236" s="245"/>
      <c r="S236" s="139"/>
    </row>
    <row r="237" spans="1:20" s="113" customFormat="1" ht="18.75">
      <c r="A237" s="74">
        <v>46</v>
      </c>
      <c r="B237" s="74" t="s">
        <v>427</v>
      </c>
      <c r="C237" s="74" t="s">
        <v>103</v>
      </c>
      <c r="D237" s="74">
        <v>32</v>
      </c>
      <c r="E237" s="76">
        <v>18411</v>
      </c>
      <c r="F237" s="74" t="s">
        <v>424</v>
      </c>
      <c r="G237" s="4" t="s">
        <v>431</v>
      </c>
      <c r="H237" s="74" t="s">
        <v>433</v>
      </c>
      <c r="I237" s="115" t="s">
        <v>374</v>
      </c>
      <c r="J237" s="74" t="s">
        <v>25</v>
      </c>
      <c r="K237" s="74">
        <v>1</v>
      </c>
      <c r="L237" s="111">
        <v>58000</v>
      </c>
      <c r="M237" s="74" t="s">
        <v>1174</v>
      </c>
      <c r="N237" s="77"/>
      <c r="O237" s="77"/>
      <c r="P237" s="236" t="s">
        <v>1174</v>
      </c>
      <c r="Q237" s="245"/>
      <c r="R237" s="245"/>
      <c r="S237" s="139"/>
    </row>
    <row r="238" spans="1:20" s="113" customFormat="1" ht="18.75">
      <c r="A238" s="74">
        <v>47</v>
      </c>
      <c r="B238" s="74" t="s">
        <v>427</v>
      </c>
      <c r="C238" s="74" t="s">
        <v>103</v>
      </c>
      <c r="D238" s="74">
        <v>32</v>
      </c>
      <c r="E238" s="76">
        <v>18411</v>
      </c>
      <c r="F238" s="74" t="s">
        <v>424</v>
      </c>
      <c r="G238" s="4" t="s">
        <v>434</v>
      </c>
      <c r="H238" s="74" t="s">
        <v>435</v>
      </c>
      <c r="I238" s="115" t="s">
        <v>374</v>
      </c>
      <c r="J238" s="74" t="s">
        <v>25</v>
      </c>
      <c r="K238" s="74">
        <v>1</v>
      </c>
      <c r="L238" s="111">
        <v>75000</v>
      </c>
      <c r="M238" s="74" t="s">
        <v>1174</v>
      </c>
      <c r="N238" s="77"/>
      <c r="O238" s="77"/>
      <c r="P238" s="236" t="s">
        <v>1174</v>
      </c>
      <c r="Q238" s="245"/>
      <c r="R238" s="245"/>
      <c r="S238" s="139"/>
    </row>
    <row r="239" spans="1:20" s="113" customFormat="1" ht="18.75">
      <c r="A239" s="74">
        <v>48</v>
      </c>
      <c r="B239" s="74" t="s">
        <v>427</v>
      </c>
      <c r="C239" s="74" t="s">
        <v>103</v>
      </c>
      <c r="D239" s="74">
        <v>32</v>
      </c>
      <c r="E239" s="76">
        <v>18411</v>
      </c>
      <c r="F239" s="74" t="s">
        <v>424</v>
      </c>
      <c r="G239" s="4" t="s">
        <v>434</v>
      </c>
      <c r="H239" s="74" t="s">
        <v>436</v>
      </c>
      <c r="I239" s="115" t="s">
        <v>374</v>
      </c>
      <c r="J239" s="74" t="s">
        <v>25</v>
      </c>
      <c r="K239" s="74">
        <v>1</v>
      </c>
      <c r="L239" s="111">
        <v>75000</v>
      </c>
      <c r="M239" s="74" t="s">
        <v>1174</v>
      </c>
      <c r="N239" s="77"/>
      <c r="O239" s="77"/>
      <c r="P239" s="236" t="s">
        <v>1174</v>
      </c>
      <c r="Q239" s="245"/>
      <c r="R239" s="245"/>
      <c r="S239" s="139"/>
    </row>
    <row r="240" spans="1:20" s="113" customFormat="1" ht="18.75">
      <c r="A240" s="74">
        <v>49</v>
      </c>
      <c r="B240" s="74" t="s">
        <v>439</v>
      </c>
      <c r="C240" s="74" t="s">
        <v>103</v>
      </c>
      <c r="D240" s="74">
        <v>29</v>
      </c>
      <c r="E240" s="76">
        <v>18411</v>
      </c>
      <c r="F240" s="74" t="s">
        <v>424</v>
      </c>
      <c r="G240" s="4" t="s">
        <v>437</v>
      </c>
      <c r="H240" s="74" t="s">
        <v>438</v>
      </c>
      <c r="I240" s="115" t="s">
        <v>360</v>
      </c>
      <c r="J240" s="74" t="s">
        <v>25</v>
      </c>
      <c r="K240" s="74">
        <v>1</v>
      </c>
      <c r="L240" s="111">
        <v>26000</v>
      </c>
      <c r="M240" s="74" t="s">
        <v>1174</v>
      </c>
      <c r="N240" s="77"/>
      <c r="O240" s="77"/>
      <c r="P240" s="236" t="s">
        <v>1174</v>
      </c>
      <c r="Q240" s="245"/>
      <c r="R240" s="245"/>
      <c r="S240" s="139"/>
    </row>
    <row r="241" spans="1:20" s="113" customFormat="1" ht="18.75">
      <c r="A241" s="74">
        <v>50</v>
      </c>
      <c r="B241" s="74" t="s">
        <v>439</v>
      </c>
      <c r="C241" s="74" t="s">
        <v>103</v>
      </c>
      <c r="D241" s="74">
        <v>32</v>
      </c>
      <c r="E241" s="76">
        <v>18411</v>
      </c>
      <c r="F241" s="74" t="s">
        <v>424</v>
      </c>
      <c r="G241" s="4" t="s">
        <v>440</v>
      </c>
      <c r="H241" s="74" t="s">
        <v>441</v>
      </c>
      <c r="I241" s="115" t="s">
        <v>360</v>
      </c>
      <c r="J241" s="74" t="s">
        <v>25</v>
      </c>
      <c r="K241" s="74">
        <v>1</v>
      </c>
      <c r="L241" s="111">
        <v>60000</v>
      </c>
      <c r="M241" s="74" t="s">
        <v>1174</v>
      </c>
      <c r="N241" s="77"/>
      <c r="O241" s="77"/>
      <c r="P241" s="236" t="s">
        <v>1174</v>
      </c>
      <c r="Q241" s="245"/>
      <c r="R241" s="245"/>
      <c r="S241" s="139"/>
    </row>
    <row r="242" spans="1:20" s="113" customFormat="1" ht="18.75">
      <c r="A242" s="74">
        <v>51</v>
      </c>
      <c r="B242" s="74" t="s">
        <v>439</v>
      </c>
      <c r="C242" s="74" t="s">
        <v>103</v>
      </c>
      <c r="D242" s="74">
        <v>32</v>
      </c>
      <c r="E242" s="76">
        <v>18411</v>
      </c>
      <c r="F242" s="74" t="s">
        <v>424</v>
      </c>
      <c r="G242" s="4" t="s">
        <v>442</v>
      </c>
      <c r="H242" s="74" t="s">
        <v>443</v>
      </c>
      <c r="I242" s="115" t="s">
        <v>360</v>
      </c>
      <c r="J242" s="74" t="s">
        <v>25</v>
      </c>
      <c r="K242" s="74">
        <v>1</v>
      </c>
      <c r="L242" s="111">
        <v>48000</v>
      </c>
      <c r="M242" s="74" t="s">
        <v>1174</v>
      </c>
      <c r="N242" s="77"/>
      <c r="O242" s="77"/>
      <c r="P242" s="236" t="s">
        <v>1174</v>
      </c>
      <c r="Q242" s="245"/>
      <c r="R242" s="245"/>
      <c r="S242" s="139"/>
    </row>
    <row r="243" spans="1:20" s="113" customFormat="1" ht="18.75">
      <c r="A243" s="74">
        <v>52</v>
      </c>
      <c r="B243" s="74" t="s">
        <v>439</v>
      </c>
      <c r="C243" s="74" t="s">
        <v>103</v>
      </c>
      <c r="D243" s="74">
        <v>32</v>
      </c>
      <c r="E243" s="76">
        <v>18411</v>
      </c>
      <c r="F243" s="74" t="s">
        <v>424</v>
      </c>
      <c r="G243" s="4" t="s">
        <v>442</v>
      </c>
      <c r="H243" s="74" t="s">
        <v>444</v>
      </c>
      <c r="I243" s="115" t="s">
        <v>360</v>
      </c>
      <c r="J243" s="74" t="s">
        <v>25</v>
      </c>
      <c r="K243" s="74">
        <v>1</v>
      </c>
      <c r="L243" s="111">
        <v>48000</v>
      </c>
      <c r="M243" s="74" t="s">
        <v>1174</v>
      </c>
      <c r="N243" s="77"/>
      <c r="O243" s="77"/>
      <c r="P243" s="236" t="s">
        <v>1174</v>
      </c>
      <c r="Q243" s="245"/>
      <c r="R243" s="245"/>
      <c r="S243" s="139"/>
    </row>
    <row r="244" spans="1:20" s="113" customFormat="1" ht="18.75">
      <c r="A244" s="74">
        <v>53</v>
      </c>
      <c r="B244" s="74" t="s">
        <v>439</v>
      </c>
      <c r="C244" s="74" t="s">
        <v>103</v>
      </c>
      <c r="D244" s="74">
        <v>12</v>
      </c>
      <c r="E244" s="76">
        <v>18411</v>
      </c>
      <c r="F244" s="74" t="s">
        <v>424</v>
      </c>
      <c r="G244" s="4" t="s">
        <v>445</v>
      </c>
      <c r="H244" s="74" t="s">
        <v>446</v>
      </c>
      <c r="I244" s="115" t="s">
        <v>360</v>
      </c>
      <c r="J244" s="74" t="s">
        <v>25</v>
      </c>
      <c r="K244" s="74">
        <v>1</v>
      </c>
      <c r="L244" s="111">
        <v>52000</v>
      </c>
      <c r="M244" s="74" t="s">
        <v>1174</v>
      </c>
      <c r="N244" s="77"/>
      <c r="O244" s="77"/>
      <c r="P244" s="236" t="s">
        <v>1174</v>
      </c>
      <c r="Q244" s="245"/>
      <c r="R244" s="245"/>
      <c r="S244" s="139"/>
    </row>
    <row r="245" spans="1:20" s="113" customFormat="1" ht="18.75">
      <c r="A245" s="74">
        <v>54</v>
      </c>
      <c r="B245" s="74" t="s">
        <v>439</v>
      </c>
      <c r="C245" s="74" t="s">
        <v>103</v>
      </c>
      <c r="D245" s="74">
        <v>12</v>
      </c>
      <c r="E245" s="76">
        <v>18411</v>
      </c>
      <c r="F245" s="74" t="s">
        <v>424</v>
      </c>
      <c r="G245" s="4" t="s">
        <v>447</v>
      </c>
      <c r="H245" s="74" t="s">
        <v>448</v>
      </c>
      <c r="I245" s="115" t="s">
        <v>360</v>
      </c>
      <c r="J245" s="74" t="s">
        <v>25</v>
      </c>
      <c r="K245" s="74">
        <v>1</v>
      </c>
      <c r="L245" s="111">
        <v>39000</v>
      </c>
      <c r="M245" s="74" t="s">
        <v>1174</v>
      </c>
      <c r="N245" s="77"/>
      <c r="O245" s="77"/>
      <c r="P245" s="236" t="s">
        <v>1174</v>
      </c>
      <c r="Q245" s="245"/>
      <c r="R245" s="245"/>
      <c r="S245" s="139"/>
    </row>
    <row r="246" spans="1:20" s="113" customFormat="1" ht="18.75">
      <c r="A246" s="74">
        <v>55</v>
      </c>
      <c r="B246" s="74" t="s">
        <v>439</v>
      </c>
      <c r="C246" s="74" t="s">
        <v>103</v>
      </c>
      <c r="D246" s="74">
        <v>12</v>
      </c>
      <c r="E246" s="76">
        <v>18411</v>
      </c>
      <c r="F246" s="74" t="s">
        <v>424</v>
      </c>
      <c r="G246" s="4" t="s">
        <v>449</v>
      </c>
      <c r="H246" s="74" t="s">
        <v>450</v>
      </c>
      <c r="I246" s="115" t="s">
        <v>360</v>
      </c>
      <c r="J246" s="74" t="s">
        <v>25</v>
      </c>
      <c r="K246" s="74">
        <v>1</v>
      </c>
      <c r="L246" s="111">
        <v>40000</v>
      </c>
      <c r="M246" s="74" t="s">
        <v>1174</v>
      </c>
      <c r="N246" s="77"/>
      <c r="O246" s="77"/>
      <c r="P246" s="236" t="s">
        <v>1174</v>
      </c>
      <c r="Q246" s="245"/>
      <c r="R246" s="245"/>
      <c r="S246" s="139"/>
    </row>
    <row r="247" spans="1:20" s="113" customFormat="1" ht="18.75">
      <c r="A247" s="74">
        <v>56</v>
      </c>
      <c r="B247" s="74" t="s">
        <v>439</v>
      </c>
      <c r="C247" s="74" t="s">
        <v>103</v>
      </c>
      <c r="D247" s="74">
        <v>72</v>
      </c>
      <c r="E247" s="76">
        <v>18411</v>
      </c>
      <c r="F247" s="74" t="s">
        <v>424</v>
      </c>
      <c r="G247" s="4" t="s">
        <v>451</v>
      </c>
      <c r="H247" s="74" t="s">
        <v>452</v>
      </c>
      <c r="I247" s="115" t="s">
        <v>360</v>
      </c>
      <c r="J247" s="74" t="s">
        <v>25</v>
      </c>
      <c r="K247" s="74">
        <v>1</v>
      </c>
      <c r="L247" s="111">
        <v>46000</v>
      </c>
      <c r="M247" s="74" t="s">
        <v>1174</v>
      </c>
      <c r="N247" s="77"/>
      <c r="O247" s="77"/>
      <c r="P247" s="236" t="s">
        <v>1174</v>
      </c>
      <c r="Q247" s="245"/>
      <c r="R247" s="245"/>
      <c r="S247" s="139"/>
    </row>
    <row r="248" spans="1:20" s="113" customFormat="1" ht="18.75">
      <c r="A248" s="74">
        <v>57</v>
      </c>
      <c r="B248" s="74" t="s">
        <v>439</v>
      </c>
      <c r="C248" s="74" t="s">
        <v>103</v>
      </c>
      <c r="D248" s="74">
        <v>72</v>
      </c>
      <c r="E248" s="76">
        <v>18411</v>
      </c>
      <c r="F248" s="74" t="s">
        <v>424</v>
      </c>
      <c r="G248" s="4" t="s">
        <v>453</v>
      </c>
      <c r="H248" s="74" t="s">
        <v>454</v>
      </c>
      <c r="I248" s="115" t="s">
        <v>360</v>
      </c>
      <c r="J248" s="74" t="s">
        <v>25</v>
      </c>
      <c r="K248" s="74">
        <v>1</v>
      </c>
      <c r="L248" s="111">
        <v>27000</v>
      </c>
      <c r="M248" s="74" t="s">
        <v>1174</v>
      </c>
      <c r="N248" s="77"/>
      <c r="O248" s="77"/>
      <c r="P248" s="236" t="s">
        <v>1174</v>
      </c>
      <c r="Q248" s="245"/>
      <c r="R248" s="245"/>
      <c r="S248" s="139"/>
    </row>
    <row r="249" spans="1:20" s="113" customFormat="1" ht="18.75">
      <c r="A249" s="74">
        <v>58</v>
      </c>
      <c r="B249" s="74" t="s">
        <v>439</v>
      </c>
      <c r="C249" s="74" t="s">
        <v>103</v>
      </c>
      <c r="D249" s="74">
        <v>8</v>
      </c>
      <c r="E249" s="76">
        <v>18411</v>
      </c>
      <c r="F249" s="74" t="s">
        <v>424</v>
      </c>
      <c r="G249" s="4" t="s">
        <v>455</v>
      </c>
      <c r="H249" s="74" t="s">
        <v>456</v>
      </c>
      <c r="I249" s="115" t="s">
        <v>360</v>
      </c>
      <c r="J249" s="74" t="s">
        <v>25</v>
      </c>
      <c r="K249" s="74">
        <v>1</v>
      </c>
      <c r="L249" s="111">
        <v>22000</v>
      </c>
      <c r="M249" s="74" t="s">
        <v>1174</v>
      </c>
      <c r="N249" s="77"/>
      <c r="O249" s="77"/>
      <c r="P249" s="236" t="s">
        <v>1174</v>
      </c>
      <c r="Q249" s="245"/>
      <c r="R249" s="245"/>
      <c r="S249" s="139"/>
    </row>
    <row r="250" spans="1:20" s="113" customFormat="1" ht="18.75">
      <c r="A250" s="74">
        <v>59</v>
      </c>
      <c r="B250" s="74" t="s">
        <v>439</v>
      </c>
      <c r="C250" s="74" t="s">
        <v>103</v>
      </c>
      <c r="D250" s="74">
        <v>32</v>
      </c>
      <c r="E250" s="76">
        <v>18411</v>
      </c>
      <c r="F250" s="74" t="s">
        <v>424</v>
      </c>
      <c r="G250" s="4" t="s">
        <v>457</v>
      </c>
      <c r="H250" s="74" t="s">
        <v>458</v>
      </c>
      <c r="I250" s="115" t="s">
        <v>360</v>
      </c>
      <c r="J250" s="74" t="s">
        <v>25</v>
      </c>
      <c r="K250" s="74">
        <v>1</v>
      </c>
      <c r="L250" s="111">
        <v>70000</v>
      </c>
      <c r="M250" s="74" t="s">
        <v>1174</v>
      </c>
      <c r="N250" s="77"/>
      <c r="O250" s="77"/>
      <c r="P250" s="236" t="s">
        <v>1174</v>
      </c>
      <c r="Q250" s="245"/>
      <c r="R250" s="245"/>
      <c r="S250" s="139"/>
    </row>
    <row r="251" spans="1:20" s="113" customFormat="1" ht="18.75">
      <c r="A251" s="74">
        <v>60</v>
      </c>
      <c r="B251" s="74" t="s">
        <v>439</v>
      </c>
      <c r="C251" s="74" t="s">
        <v>103</v>
      </c>
      <c r="D251" s="74">
        <v>32</v>
      </c>
      <c r="E251" s="76">
        <v>18411</v>
      </c>
      <c r="F251" s="74" t="s">
        <v>424</v>
      </c>
      <c r="G251" s="4" t="s">
        <v>459</v>
      </c>
      <c r="H251" s="74" t="s">
        <v>460</v>
      </c>
      <c r="I251" s="115" t="s">
        <v>360</v>
      </c>
      <c r="J251" s="74" t="s">
        <v>25</v>
      </c>
      <c r="K251" s="74">
        <v>1</v>
      </c>
      <c r="L251" s="111">
        <v>156000</v>
      </c>
      <c r="M251" s="74" t="s">
        <v>1174</v>
      </c>
      <c r="N251" s="77"/>
      <c r="O251" s="77"/>
      <c r="P251" s="236" t="s">
        <v>1174</v>
      </c>
      <c r="Q251" s="245"/>
      <c r="R251" s="245"/>
      <c r="S251" s="139"/>
    </row>
    <row r="252" spans="1:20" s="113" customFormat="1" ht="18.75">
      <c r="A252" s="74">
        <v>61</v>
      </c>
      <c r="B252" s="74" t="s">
        <v>439</v>
      </c>
      <c r="C252" s="74" t="s">
        <v>103</v>
      </c>
      <c r="D252" s="74">
        <v>32</v>
      </c>
      <c r="E252" s="76">
        <v>18411</v>
      </c>
      <c r="F252" s="74" t="s">
        <v>424</v>
      </c>
      <c r="G252" s="4" t="s">
        <v>459</v>
      </c>
      <c r="H252" s="74" t="s">
        <v>461</v>
      </c>
      <c r="I252" s="115" t="s">
        <v>360</v>
      </c>
      <c r="J252" s="74" t="s">
        <v>25</v>
      </c>
      <c r="K252" s="74">
        <v>1</v>
      </c>
      <c r="L252" s="111">
        <v>156000</v>
      </c>
      <c r="M252" s="74" t="s">
        <v>1174</v>
      </c>
      <c r="N252" s="77"/>
      <c r="O252" s="77"/>
      <c r="P252" s="236" t="s">
        <v>1174</v>
      </c>
      <c r="Q252" s="245"/>
      <c r="R252" s="245"/>
      <c r="S252" s="115"/>
    </row>
    <row r="253" spans="1:20" s="113" customFormat="1" ht="18.75">
      <c r="A253" s="74">
        <v>62</v>
      </c>
      <c r="B253" s="74" t="s">
        <v>439</v>
      </c>
      <c r="C253" s="74" t="s">
        <v>103</v>
      </c>
      <c r="D253" s="74">
        <v>32</v>
      </c>
      <c r="E253" s="76">
        <v>18411</v>
      </c>
      <c r="F253" s="74" t="s">
        <v>424</v>
      </c>
      <c r="G253" s="4" t="s">
        <v>462</v>
      </c>
      <c r="H253" s="74" t="s">
        <v>463</v>
      </c>
      <c r="I253" s="115" t="s">
        <v>360</v>
      </c>
      <c r="J253" s="74" t="s">
        <v>25</v>
      </c>
      <c r="K253" s="74">
        <v>1</v>
      </c>
      <c r="L253" s="111">
        <v>60000</v>
      </c>
      <c r="M253" s="77"/>
      <c r="N253" s="74" t="s">
        <v>1174</v>
      </c>
      <c r="O253" s="77"/>
      <c r="P253" s="245"/>
      <c r="Q253" s="236" t="s">
        <v>1174</v>
      </c>
      <c r="R253" s="245"/>
      <c r="S253" s="139"/>
    </row>
    <row r="254" spans="1:20" s="113" customFormat="1" ht="18.75">
      <c r="A254" s="74">
        <v>63</v>
      </c>
      <c r="B254" s="74" t="s">
        <v>466</v>
      </c>
      <c r="C254" s="74" t="s">
        <v>39</v>
      </c>
      <c r="D254" s="74">
        <v>135</v>
      </c>
      <c r="E254" s="76">
        <v>18412</v>
      </c>
      <c r="F254" s="74" t="s">
        <v>119</v>
      </c>
      <c r="G254" s="4" t="s">
        <v>464</v>
      </c>
      <c r="H254" s="74" t="s">
        <v>465</v>
      </c>
      <c r="I254" s="115" t="s">
        <v>360</v>
      </c>
      <c r="J254" s="74" t="s">
        <v>25</v>
      </c>
      <c r="K254" s="74">
        <v>1</v>
      </c>
      <c r="L254" s="111">
        <v>144630</v>
      </c>
      <c r="M254" s="77"/>
      <c r="N254" s="77"/>
      <c r="O254" s="77"/>
      <c r="P254" s="245"/>
      <c r="Q254" s="245"/>
      <c r="R254" s="245" t="s">
        <v>1180</v>
      </c>
      <c r="S254" s="139"/>
    </row>
    <row r="255" spans="1:20" s="113" customFormat="1" ht="18.75">
      <c r="A255" s="74">
        <v>64</v>
      </c>
      <c r="B255" s="74" t="s">
        <v>470</v>
      </c>
      <c r="C255" s="74" t="s">
        <v>33</v>
      </c>
      <c r="D255" s="74">
        <v>16</v>
      </c>
      <c r="E255" s="76">
        <v>18413</v>
      </c>
      <c r="F255" s="74" t="s">
        <v>119</v>
      </c>
      <c r="G255" s="4" t="s">
        <v>467</v>
      </c>
      <c r="H255" s="74" t="s">
        <v>468</v>
      </c>
      <c r="I255" s="115" t="s">
        <v>469</v>
      </c>
      <c r="J255" s="74" t="s">
        <v>25</v>
      </c>
      <c r="K255" s="74">
        <v>1</v>
      </c>
      <c r="L255" s="111">
        <v>7990</v>
      </c>
      <c r="M255" s="74" t="s">
        <v>1174</v>
      </c>
      <c r="N255" s="77"/>
      <c r="O255" s="77"/>
      <c r="P255" s="236"/>
      <c r="Q255" s="236" t="s">
        <v>1174</v>
      </c>
      <c r="R255" s="245"/>
      <c r="S255" s="139"/>
    </row>
    <row r="256" spans="1:20" s="195" customFormat="1" ht="18.75">
      <c r="A256" s="90">
        <v>65</v>
      </c>
      <c r="B256" s="90" t="s">
        <v>473</v>
      </c>
      <c r="C256" s="90" t="s">
        <v>54</v>
      </c>
      <c r="D256" s="90">
        <v>117</v>
      </c>
      <c r="E256" s="190">
        <v>18413</v>
      </c>
      <c r="F256" s="90" t="s">
        <v>49</v>
      </c>
      <c r="G256" s="191" t="s">
        <v>471</v>
      </c>
      <c r="H256" s="90" t="s">
        <v>472</v>
      </c>
      <c r="I256" s="192" t="s">
        <v>360</v>
      </c>
      <c r="J256" s="90" t="s">
        <v>25</v>
      </c>
      <c r="K256" s="90">
        <v>1</v>
      </c>
      <c r="L256" s="193">
        <v>0</v>
      </c>
      <c r="M256" s="194"/>
      <c r="N256" s="194"/>
      <c r="O256" s="90" t="s">
        <v>1152</v>
      </c>
      <c r="P256" s="246"/>
      <c r="Q256" s="246"/>
      <c r="R256" s="247" t="s">
        <v>1152</v>
      </c>
      <c r="S256" s="192" t="s">
        <v>1159</v>
      </c>
      <c r="T256" s="195" t="s">
        <v>1222</v>
      </c>
    </row>
    <row r="257" spans="1:20" s="113" customFormat="1" ht="18.75">
      <c r="A257" s="74">
        <v>66</v>
      </c>
      <c r="B257" s="74" t="s">
        <v>473</v>
      </c>
      <c r="C257" s="74" t="s">
        <v>54</v>
      </c>
      <c r="D257" s="74">
        <v>117</v>
      </c>
      <c r="E257" s="76">
        <v>18413</v>
      </c>
      <c r="F257" s="74" t="s">
        <v>49</v>
      </c>
      <c r="G257" s="4" t="s">
        <v>471</v>
      </c>
      <c r="H257" s="74" t="s">
        <v>474</v>
      </c>
      <c r="I257" s="115" t="s">
        <v>360</v>
      </c>
      <c r="J257" s="74" t="s">
        <v>25</v>
      </c>
      <c r="K257" s="74">
        <v>1</v>
      </c>
      <c r="L257" s="111">
        <v>198500</v>
      </c>
      <c r="M257" s="77"/>
      <c r="N257" s="77"/>
      <c r="O257" s="74" t="s">
        <v>1152</v>
      </c>
      <c r="P257" s="245"/>
      <c r="Q257" s="245"/>
      <c r="R257" s="236" t="s">
        <v>1152</v>
      </c>
      <c r="S257" s="139" t="s">
        <v>1159</v>
      </c>
      <c r="T257" s="135" t="s">
        <v>1219</v>
      </c>
    </row>
    <row r="258" spans="1:20" s="113" customFormat="1" ht="18.75">
      <c r="A258" s="74">
        <v>67</v>
      </c>
      <c r="B258" s="74" t="s">
        <v>478</v>
      </c>
      <c r="C258" s="74" t="s">
        <v>163</v>
      </c>
      <c r="D258" s="74">
        <v>13</v>
      </c>
      <c r="E258" s="76">
        <v>18446</v>
      </c>
      <c r="F258" s="74" t="s">
        <v>49</v>
      </c>
      <c r="G258" s="4" t="s">
        <v>475</v>
      </c>
      <c r="H258" s="74" t="s">
        <v>476</v>
      </c>
      <c r="I258" s="115" t="s">
        <v>477</v>
      </c>
      <c r="J258" s="74" t="s">
        <v>25</v>
      </c>
      <c r="K258" s="74">
        <v>1</v>
      </c>
      <c r="L258" s="111">
        <v>5890</v>
      </c>
      <c r="M258" s="74" t="s">
        <v>1174</v>
      </c>
      <c r="N258" s="77"/>
      <c r="O258" s="77"/>
      <c r="P258" s="236"/>
      <c r="Q258" s="245"/>
      <c r="R258" s="245" t="s">
        <v>1180</v>
      </c>
      <c r="S258" s="139"/>
      <c r="T258" s="153"/>
    </row>
    <row r="259" spans="1:20" s="113" customFormat="1" ht="18.75">
      <c r="A259" s="74">
        <v>68</v>
      </c>
      <c r="B259" s="74" t="s">
        <v>482</v>
      </c>
      <c r="C259" s="74" t="s">
        <v>54</v>
      </c>
      <c r="D259" s="74">
        <v>117</v>
      </c>
      <c r="E259" s="76">
        <v>18446</v>
      </c>
      <c r="F259" s="74" t="s">
        <v>49</v>
      </c>
      <c r="G259" s="4" t="s">
        <v>479</v>
      </c>
      <c r="H259" s="74" t="s">
        <v>480</v>
      </c>
      <c r="I259" s="115" t="s">
        <v>481</v>
      </c>
      <c r="J259" s="74" t="s">
        <v>25</v>
      </c>
      <c r="K259" s="74">
        <v>1</v>
      </c>
      <c r="L259" s="111">
        <v>6500</v>
      </c>
      <c r="M259" s="77"/>
      <c r="N259" s="74" t="s">
        <v>1174</v>
      </c>
      <c r="O259" s="77"/>
      <c r="P259" s="245"/>
      <c r="Q259" s="236"/>
      <c r="R259" s="245" t="s">
        <v>1180</v>
      </c>
      <c r="S259" s="139"/>
      <c r="T259" s="153"/>
    </row>
    <row r="260" spans="1:20" s="153" customFormat="1" ht="36">
      <c r="A260" s="150">
        <v>69</v>
      </c>
      <c r="B260" s="150"/>
      <c r="C260" s="150"/>
      <c r="D260" s="150"/>
      <c r="E260" s="114">
        <v>18462</v>
      </c>
      <c r="F260" s="150" t="s">
        <v>28</v>
      </c>
      <c r="G260" s="22" t="s">
        <v>483</v>
      </c>
      <c r="H260" s="150" t="s">
        <v>484</v>
      </c>
      <c r="I260" s="155" t="s">
        <v>360</v>
      </c>
      <c r="J260" s="150" t="s">
        <v>114</v>
      </c>
      <c r="K260" s="150">
        <v>1</v>
      </c>
      <c r="L260" s="154">
        <v>29900</v>
      </c>
      <c r="M260" s="151"/>
      <c r="N260" s="74" t="s">
        <v>1174</v>
      </c>
      <c r="O260" s="151"/>
      <c r="P260" s="251"/>
      <c r="Q260" s="236"/>
      <c r="R260" s="258" t="s">
        <v>1279</v>
      </c>
      <c r="S260" s="153" t="s">
        <v>1280</v>
      </c>
    </row>
    <row r="261" spans="1:20" s="153" customFormat="1" ht="36">
      <c r="A261" s="150">
        <v>70</v>
      </c>
      <c r="B261" s="150"/>
      <c r="C261" s="150"/>
      <c r="D261" s="150"/>
      <c r="E261" s="114">
        <v>18462</v>
      </c>
      <c r="F261" s="150" t="s">
        <v>28</v>
      </c>
      <c r="G261" s="22" t="s">
        <v>483</v>
      </c>
      <c r="H261" s="150" t="s">
        <v>485</v>
      </c>
      <c r="I261" s="155" t="s">
        <v>360</v>
      </c>
      <c r="J261" s="150" t="s">
        <v>114</v>
      </c>
      <c r="K261" s="150">
        <v>1</v>
      </c>
      <c r="L261" s="154">
        <v>29900</v>
      </c>
      <c r="M261" s="151"/>
      <c r="N261" s="74" t="s">
        <v>1174</v>
      </c>
      <c r="O261" s="151"/>
      <c r="P261" s="251"/>
      <c r="Q261" s="236"/>
      <c r="R261" s="258" t="s">
        <v>1279</v>
      </c>
      <c r="S261" s="153" t="s">
        <v>1280</v>
      </c>
    </row>
    <row r="262" spans="1:20" s="153" customFormat="1" ht="18.75">
      <c r="A262" s="150">
        <v>71</v>
      </c>
      <c r="B262" s="150" t="s">
        <v>489</v>
      </c>
      <c r="C262" s="150" t="s">
        <v>338</v>
      </c>
      <c r="D262" s="150">
        <v>7</v>
      </c>
      <c r="E262" s="114">
        <v>18462</v>
      </c>
      <c r="F262" s="150" t="s">
        <v>28</v>
      </c>
      <c r="G262" s="5" t="s">
        <v>486</v>
      </c>
      <c r="H262" s="150" t="s">
        <v>487</v>
      </c>
      <c r="I262" s="155" t="s">
        <v>488</v>
      </c>
      <c r="J262" s="150" t="s">
        <v>114</v>
      </c>
      <c r="K262" s="150">
        <v>1</v>
      </c>
      <c r="L262" s="154">
        <v>15990</v>
      </c>
      <c r="M262" s="74" t="s">
        <v>1174</v>
      </c>
      <c r="N262" s="151"/>
      <c r="O262" s="151"/>
      <c r="P262" s="236" t="s">
        <v>1174</v>
      </c>
      <c r="Q262" s="251"/>
      <c r="R262" s="251"/>
      <c r="S262" s="139"/>
    </row>
    <row r="263" spans="1:20" s="153" customFormat="1" ht="18.75">
      <c r="A263" s="150">
        <v>72</v>
      </c>
      <c r="B263" s="150" t="s">
        <v>489</v>
      </c>
      <c r="C263" s="150" t="s">
        <v>145</v>
      </c>
      <c r="D263" s="150">
        <v>176</v>
      </c>
      <c r="E263" s="114">
        <v>18462</v>
      </c>
      <c r="F263" s="150" t="s">
        <v>49</v>
      </c>
      <c r="G263" s="5" t="s">
        <v>490</v>
      </c>
      <c r="H263" s="150" t="s">
        <v>491</v>
      </c>
      <c r="I263" s="155" t="s">
        <v>488</v>
      </c>
      <c r="J263" s="150" t="s">
        <v>114</v>
      </c>
      <c r="K263" s="150">
        <v>1</v>
      </c>
      <c r="L263" s="154">
        <v>24000</v>
      </c>
      <c r="M263" s="151"/>
      <c r="N263" s="74" t="s">
        <v>1174</v>
      </c>
      <c r="O263" s="151"/>
      <c r="P263" s="236" t="s">
        <v>1174</v>
      </c>
      <c r="Q263" s="236"/>
      <c r="R263" s="251"/>
      <c r="S263" s="139"/>
    </row>
    <row r="264" spans="1:20" s="153" customFormat="1" ht="36">
      <c r="A264" s="150">
        <v>73</v>
      </c>
      <c r="B264" s="150"/>
      <c r="C264" s="150"/>
      <c r="D264" s="150"/>
      <c r="E264" s="114">
        <v>18491</v>
      </c>
      <c r="F264" s="150" t="s">
        <v>28</v>
      </c>
      <c r="G264" s="22" t="s">
        <v>492</v>
      </c>
      <c r="H264" s="150" t="s">
        <v>493</v>
      </c>
      <c r="I264" s="155" t="s">
        <v>494</v>
      </c>
      <c r="J264" s="150" t="s">
        <v>25</v>
      </c>
      <c r="K264" s="150">
        <v>1</v>
      </c>
      <c r="L264" s="154">
        <v>35195</v>
      </c>
      <c r="M264" s="151"/>
      <c r="N264" s="74" t="s">
        <v>1174</v>
      </c>
      <c r="O264" s="151"/>
      <c r="P264" s="251"/>
      <c r="Q264" s="236"/>
      <c r="R264" s="258" t="s">
        <v>1279</v>
      </c>
      <c r="S264" s="153" t="s">
        <v>1280</v>
      </c>
    </row>
    <row r="265" spans="1:20" s="153" customFormat="1" ht="36">
      <c r="A265" s="150">
        <v>74</v>
      </c>
      <c r="B265" s="150"/>
      <c r="C265" s="150"/>
      <c r="D265" s="150"/>
      <c r="E265" s="114">
        <v>18491</v>
      </c>
      <c r="F265" s="150" t="s">
        <v>28</v>
      </c>
      <c r="G265" s="22" t="s">
        <v>492</v>
      </c>
      <c r="H265" s="150" t="s">
        <v>495</v>
      </c>
      <c r="I265" s="155" t="s">
        <v>496</v>
      </c>
      <c r="J265" s="150" t="s">
        <v>25</v>
      </c>
      <c r="K265" s="150">
        <v>1</v>
      </c>
      <c r="L265" s="154">
        <v>35195</v>
      </c>
      <c r="M265" s="151"/>
      <c r="N265" s="74" t="s">
        <v>1174</v>
      </c>
      <c r="O265" s="151"/>
      <c r="P265" s="251"/>
      <c r="Q265" s="236"/>
      <c r="R265" s="258" t="s">
        <v>1279</v>
      </c>
      <c r="S265" s="153" t="s">
        <v>1280</v>
      </c>
    </row>
    <row r="266" spans="1:20" s="153" customFormat="1" ht="36">
      <c r="A266" s="150">
        <v>75</v>
      </c>
      <c r="B266" s="150"/>
      <c r="C266" s="150"/>
      <c r="D266" s="150"/>
      <c r="E266" s="114">
        <v>18491</v>
      </c>
      <c r="F266" s="150" t="s">
        <v>28</v>
      </c>
      <c r="G266" s="22" t="s">
        <v>492</v>
      </c>
      <c r="H266" s="150" t="s">
        <v>497</v>
      </c>
      <c r="I266" s="155" t="s">
        <v>498</v>
      </c>
      <c r="J266" s="150" t="s">
        <v>25</v>
      </c>
      <c r="K266" s="150">
        <v>1</v>
      </c>
      <c r="L266" s="154">
        <v>35195</v>
      </c>
      <c r="M266" s="151"/>
      <c r="N266" s="74" t="s">
        <v>1174</v>
      </c>
      <c r="O266" s="151"/>
      <c r="P266" s="251"/>
      <c r="Q266" s="236"/>
      <c r="R266" s="258" t="s">
        <v>1279</v>
      </c>
      <c r="S266" s="153" t="s">
        <v>1280</v>
      </c>
    </row>
    <row r="267" spans="1:20" s="153" customFormat="1" ht="36">
      <c r="A267" s="150">
        <v>76</v>
      </c>
      <c r="B267" s="150"/>
      <c r="C267" s="150"/>
      <c r="D267" s="150"/>
      <c r="E267" s="114">
        <v>18491</v>
      </c>
      <c r="F267" s="150" t="s">
        <v>28</v>
      </c>
      <c r="G267" s="22" t="s">
        <v>492</v>
      </c>
      <c r="H267" s="150" t="s">
        <v>499</v>
      </c>
      <c r="I267" s="155" t="s">
        <v>500</v>
      </c>
      <c r="J267" s="150" t="s">
        <v>25</v>
      </c>
      <c r="K267" s="150">
        <v>1</v>
      </c>
      <c r="L267" s="154">
        <v>35195</v>
      </c>
      <c r="M267" s="151"/>
      <c r="N267" s="151"/>
      <c r="O267" s="150"/>
      <c r="P267" s="251"/>
      <c r="Q267" s="251"/>
      <c r="R267" s="258" t="s">
        <v>1279</v>
      </c>
      <c r="S267" s="165" t="s">
        <v>1160</v>
      </c>
      <c r="T267" s="165"/>
    </row>
    <row r="268" spans="1:20" s="153" customFormat="1" ht="18.75">
      <c r="A268" s="150">
        <v>77</v>
      </c>
      <c r="B268" s="150"/>
      <c r="C268" s="150"/>
      <c r="D268" s="150"/>
      <c r="E268" s="114">
        <v>18491</v>
      </c>
      <c r="F268" s="150" t="s">
        <v>28</v>
      </c>
      <c r="G268" s="5" t="s">
        <v>501</v>
      </c>
      <c r="H268" s="150" t="s">
        <v>502</v>
      </c>
      <c r="I268" s="155" t="s">
        <v>503</v>
      </c>
      <c r="J268" s="150" t="s">
        <v>25</v>
      </c>
      <c r="K268" s="150">
        <v>4</v>
      </c>
      <c r="L268" s="154">
        <v>24000</v>
      </c>
      <c r="M268" s="151"/>
      <c r="N268" s="74" t="s">
        <v>1174</v>
      </c>
      <c r="O268" s="151"/>
      <c r="P268" s="251"/>
      <c r="Q268" s="236"/>
      <c r="R268" s="245" t="s">
        <v>1180</v>
      </c>
      <c r="S268" s="139"/>
    </row>
    <row r="269" spans="1:20" s="153" customFormat="1" ht="18.75">
      <c r="A269" s="150">
        <v>78</v>
      </c>
      <c r="B269" s="150"/>
      <c r="C269" s="150"/>
      <c r="D269" s="150"/>
      <c r="E269" s="114">
        <v>18492</v>
      </c>
      <c r="F269" s="150" t="s">
        <v>49</v>
      </c>
      <c r="G269" s="5" t="s">
        <v>504</v>
      </c>
      <c r="H269" s="150" t="s">
        <v>505</v>
      </c>
      <c r="I269" s="155" t="s">
        <v>506</v>
      </c>
      <c r="J269" s="150" t="s">
        <v>25</v>
      </c>
      <c r="K269" s="150">
        <v>1</v>
      </c>
      <c r="L269" s="154">
        <v>22800</v>
      </c>
      <c r="M269" s="151"/>
      <c r="N269" s="74" t="s">
        <v>1174</v>
      </c>
      <c r="O269" s="151"/>
      <c r="P269" s="251"/>
      <c r="Q269" s="236" t="s">
        <v>1174</v>
      </c>
      <c r="R269" s="251"/>
      <c r="S269" s="139"/>
    </row>
    <row r="270" spans="1:20" s="153" customFormat="1" ht="18.75">
      <c r="A270" s="150">
        <v>79</v>
      </c>
      <c r="B270" s="150" t="s">
        <v>510</v>
      </c>
      <c r="C270" s="150" t="s">
        <v>81</v>
      </c>
      <c r="D270" s="150">
        <v>28</v>
      </c>
      <c r="E270" s="114">
        <v>18509</v>
      </c>
      <c r="F270" s="150" t="s">
        <v>28</v>
      </c>
      <c r="G270" s="5" t="s">
        <v>507</v>
      </c>
      <c r="H270" s="150" t="s">
        <v>508</v>
      </c>
      <c r="I270" s="155" t="s">
        <v>509</v>
      </c>
      <c r="J270" s="150" t="s">
        <v>114</v>
      </c>
      <c r="K270" s="150">
        <v>1</v>
      </c>
      <c r="L270" s="154">
        <v>39900</v>
      </c>
      <c r="M270" s="151"/>
      <c r="N270" s="74" t="s">
        <v>1174</v>
      </c>
      <c r="O270" s="151"/>
      <c r="P270" s="251"/>
      <c r="Q270" s="236" t="s">
        <v>1174</v>
      </c>
      <c r="R270" s="251"/>
      <c r="S270" s="115"/>
    </row>
    <row r="271" spans="1:20" s="153" customFormat="1" ht="18.75">
      <c r="A271" s="150">
        <v>80</v>
      </c>
      <c r="B271" s="150"/>
      <c r="C271" s="150" t="s">
        <v>81</v>
      </c>
      <c r="D271" s="150">
        <v>28</v>
      </c>
      <c r="E271" s="114">
        <v>18509</v>
      </c>
      <c r="F271" s="150" t="s">
        <v>28</v>
      </c>
      <c r="G271" s="5" t="s">
        <v>511</v>
      </c>
      <c r="H271" s="150" t="s">
        <v>512</v>
      </c>
      <c r="I271" s="155" t="s">
        <v>509</v>
      </c>
      <c r="J271" s="150" t="s">
        <v>114</v>
      </c>
      <c r="K271" s="150">
        <v>1</v>
      </c>
      <c r="L271" s="154">
        <v>7500</v>
      </c>
      <c r="M271" s="151"/>
      <c r="N271" s="74" t="s">
        <v>1174</v>
      </c>
      <c r="O271" s="151"/>
      <c r="P271" s="251"/>
      <c r="Q271" s="236" t="s">
        <v>1174</v>
      </c>
      <c r="R271" s="251"/>
      <c r="S271" s="115"/>
    </row>
    <row r="272" spans="1:20" s="153" customFormat="1" ht="18.75">
      <c r="A272" s="150">
        <v>81</v>
      </c>
      <c r="B272" s="150"/>
      <c r="C272" s="150"/>
      <c r="D272" s="150"/>
      <c r="E272" s="114">
        <v>18511</v>
      </c>
      <c r="F272" s="150" t="s">
        <v>40</v>
      </c>
      <c r="G272" s="5" t="s">
        <v>513</v>
      </c>
      <c r="H272" s="150" t="s">
        <v>514</v>
      </c>
      <c r="I272" s="155"/>
      <c r="J272" s="150" t="s">
        <v>114</v>
      </c>
      <c r="K272" s="150">
        <v>1</v>
      </c>
      <c r="L272" s="154">
        <v>39125</v>
      </c>
      <c r="M272" s="151"/>
      <c r="N272" s="151"/>
      <c r="O272" s="151"/>
      <c r="P272" s="251"/>
      <c r="Q272" s="251"/>
      <c r="R272" s="251" t="s">
        <v>1326</v>
      </c>
      <c r="S272" s="115"/>
    </row>
    <row r="273" spans="1:20" s="153" customFormat="1" ht="18.75">
      <c r="A273" s="150">
        <v>82</v>
      </c>
      <c r="B273" s="150"/>
      <c r="C273" s="150"/>
      <c r="D273" s="150"/>
      <c r="E273" s="114">
        <v>18511</v>
      </c>
      <c r="F273" s="150" t="s">
        <v>40</v>
      </c>
      <c r="G273" s="5" t="s">
        <v>513</v>
      </c>
      <c r="H273" s="150" t="s">
        <v>515</v>
      </c>
      <c r="I273" s="155"/>
      <c r="J273" s="150" t="s">
        <v>114</v>
      </c>
      <c r="K273" s="150">
        <v>1</v>
      </c>
      <c r="L273" s="154">
        <v>39125</v>
      </c>
      <c r="M273" s="151"/>
      <c r="N273" s="151"/>
      <c r="O273" s="151"/>
      <c r="P273" s="251"/>
      <c r="Q273" s="251"/>
      <c r="R273" s="251" t="s">
        <v>1326</v>
      </c>
      <c r="S273" s="139"/>
    </row>
    <row r="274" spans="1:20" s="153" customFormat="1" ht="18.75">
      <c r="A274" s="150">
        <v>83</v>
      </c>
      <c r="B274" s="150" t="s">
        <v>519</v>
      </c>
      <c r="C274" s="150" t="s">
        <v>39</v>
      </c>
      <c r="D274" s="150">
        <v>12</v>
      </c>
      <c r="E274" s="114">
        <v>18515</v>
      </c>
      <c r="F274" s="150" t="s">
        <v>119</v>
      </c>
      <c r="G274" s="5" t="s">
        <v>516</v>
      </c>
      <c r="H274" s="150" t="s">
        <v>517</v>
      </c>
      <c r="I274" s="155" t="s">
        <v>518</v>
      </c>
      <c r="J274" s="150" t="s">
        <v>114</v>
      </c>
      <c r="K274" s="150">
        <v>1</v>
      </c>
      <c r="L274" s="154">
        <v>20000</v>
      </c>
      <c r="M274" s="74"/>
      <c r="N274" s="151"/>
      <c r="O274" s="151"/>
      <c r="P274" s="236" t="s">
        <v>1174</v>
      </c>
      <c r="Q274" s="251"/>
      <c r="R274" s="251"/>
      <c r="S274" s="139"/>
    </row>
    <row r="275" spans="1:20" s="153" customFormat="1" ht="18.75">
      <c r="A275" s="150">
        <v>84</v>
      </c>
      <c r="B275" s="150" t="s">
        <v>523</v>
      </c>
      <c r="C275" s="150" t="s">
        <v>338</v>
      </c>
      <c r="D275" s="150">
        <v>7</v>
      </c>
      <c r="E275" s="114">
        <v>18516</v>
      </c>
      <c r="F275" s="150" t="s">
        <v>28</v>
      </c>
      <c r="G275" s="5" t="s">
        <v>520</v>
      </c>
      <c r="H275" s="150" t="s">
        <v>521</v>
      </c>
      <c r="I275" s="155" t="s">
        <v>522</v>
      </c>
      <c r="J275" s="150" t="s">
        <v>114</v>
      </c>
      <c r="K275" s="150">
        <v>1</v>
      </c>
      <c r="L275" s="154">
        <v>13990</v>
      </c>
      <c r="M275" s="74" t="s">
        <v>1174</v>
      </c>
      <c r="N275" s="151"/>
      <c r="O275" s="151"/>
      <c r="P275" s="236" t="s">
        <v>1174</v>
      </c>
      <c r="Q275" s="251"/>
      <c r="R275" s="251"/>
      <c r="S275" s="149" t="s">
        <v>1164</v>
      </c>
    </row>
    <row r="276" spans="1:20" s="153" customFormat="1" ht="18.75">
      <c r="A276" s="150">
        <v>85</v>
      </c>
      <c r="B276" s="150" t="s">
        <v>528</v>
      </c>
      <c r="C276" s="166" t="s">
        <v>529</v>
      </c>
      <c r="D276" s="150">
        <v>43</v>
      </c>
      <c r="E276" s="114">
        <v>18517</v>
      </c>
      <c r="F276" s="150" t="s">
        <v>524</v>
      </c>
      <c r="G276" s="5" t="s">
        <v>525</v>
      </c>
      <c r="H276" s="150" t="s">
        <v>526</v>
      </c>
      <c r="I276" s="155" t="s">
        <v>527</v>
      </c>
      <c r="J276" s="150" t="s">
        <v>114</v>
      </c>
      <c r="K276" s="150">
        <v>1</v>
      </c>
      <c r="L276" s="154">
        <v>25000</v>
      </c>
      <c r="M276" s="151"/>
      <c r="N276" s="74" t="s">
        <v>1174</v>
      </c>
      <c r="O276" s="151"/>
      <c r="P276" s="251"/>
      <c r="Q276" s="236" t="s">
        <v>1174</v>
      </c>
      <c r="R276" s="251"/>
      <c r="S276" s="129"/>
    </row>
    <row r="277" spans="1:20" s="153" customFormat="1" ht="18.75">
      <c r="A277" s="150">
        <v>86</v>
      </c>
      <c r="B277" s="150"/>
      <c r="C277" s="150" t="s">
        <v>126</v>
      </c>
      <c r="D277" s="150">
        <v>36</v>
      </c>
      <c r="E277" s="114">
        <v>18517</v>
      </c>
      <c r="F277" s="150" t="s">
        <v>119</v>
      </c>
      <c r="G277" s="5" t="s">
        <v>530</v>
      </c>
      <c r="H277" s="150" t="s">
        <v>531</v>
      </c>
      <c r="I277" s="155" t="s">
        <v>527</v>
      </c>
      <c r="J277" s="150" t="s">
        <v>114</v>
      </c>
      <c r="K277" s="150">
        <v>1</v>
      </c>
      <c r="L277" s="154">
        <v>9900</v>
      </c>
      <c r="M277" s="151"/>
      <c r="N277" s="74" t="s">
        <v>1174</v>
      </c>
      <c r="O277" s="151"/>
      <c r="P277" s="251"/>
      <c r="Q277" s="236" t="s">
        <v>1174</v>
      </c>
      <c r="R277" s="251"/>
      <c r="S277" s="139"/>
    </row>
    <row r="278" spans="1:20" s="153" customFormat="1" ht="18.75">
      <c r="A278" s="150">
        <v>87</v>
      </c>
      <c r="B278" s="150" t="s">
        <v>534</v>
      </c>
      <c r="C278" s="167" t="s">
        <v>39</v>
      </c>
      <c r="D278" s="150">
        <v>54</v>
      </c>
      <c r="E278" s="114">
        <v>18519</v>
      </c>
      <c r="F278" s="150" t="s">
        <v>119</v>
      </c>
      <c r="G278" s="5" t="s">
        <v>532</v>
      </c>
      <c r="H278" s="150" t="s">
        <v>533</v>
      </c>
      <c r="I278" s="155" t="s">
        <v>360</v>
      </c>
      <c r="J278" s="150" t="s">
        <v>114</v>
      </c>
      <c r="K278" s="150">
        <v>1</v>
      </c>
      <c r="L278" s="154">
        <v>31875</v>
      </c>
      <c r="M278" s="151"/>
      <c r="N278" s="151"/>
      <c r="O278" s="151"/>
      <c r="P278" s="251"/>
      <c r="Q278" s="251"/>
      <c r="R278" s="258" t="s">
        <v>1152</v>
      </c>
      <c r="S278" s="153" t="s">
        <v>1287</v>
      </c>
    </row>
    <row r="279" spans="1:20" s="153" customFormat="1" ht="18.75">
      <c r="A279" s="150">
        <v>88</v>
      </c>
      <c r="B279" s="150" t="s">
        <v>538</v>
      </c>
      <c r="C279" s="150" t="s">
        <v>338</v>
      </c>
      <c r="D279" s="150">
        <v>8</v>
      </c>
      <c r="E279" s="114">
        <v>18526</v>
      </c>
      <c r="F279" s="150" t="s">
        <v>28</v>
      </c>
      <c r="G279" s="5" t="s">
        <v>535</v>
      </c>
      <c r="H279" s="150" t="s">
        <v>536</v>
      </c>
      <c r="I279" s="155" t="s">
        <v>537</v>
      </c>
      <c r="J279" s="150" t="s">
        <v>114</v>
      </c>
      <c r="K279" s="150">
        <v>1</v>
      </c>
      <c r="L279" s="154">
        <v>120000</v>
      </c>
      <c r="M279" s="151"/>
      <c r="N279" s="74" t="s">
        <v>1174</v>
      </c>
      <c r="O279" s="151"/>
      <c r="P279" s="251"/>
      <c r="Q279" s="236" t="s">
        <v>1174</v>
      </c>
      <c r="R279" s="251"/>
      <c r="S279" s="158" t="s">
        <v>1199</v>
      </c>
    </row>
    <row r="280" spans="1:20" s="153" customFormat="1" ht="21">
      <c r="A280" s="150">
        <v>89</v>
      </c>
      <c r="B280" s="150"/>
      <c r="C280" s="150"/>
      <c r="D280" s="150"/>
      <c r="E280" s="114">
        <v>18527</v>
      </c>
      <c r="F280" s="150" t="s">
        <v>28</v>
      </c>
      <c r="G280" s="5" t="s">
        <v>539</v>
      </c>
      <c r="H280" s="150" t="s">
        <v>540</v>
      </c>
      <c r="I280" s="155" t="s">
        <v>541</v>
      </c>
      <c r="J280" s="150" t="s">
        <v>114</v>
      </c>
      <c r="K280" s="150">
        <v>1</v>
      </c>
      <c r="L280" s="154">
        <v>19990</v>
      </c>
      <c r="M280" s="151"/>
      <c r="N280" s="74" t="s">
        <v>1174</v>
      </c>
      <c r="O280" s="151"/>
      <c r="P280" s="236" t="s">
        <v>1174</v>
      </c>
      <c r="Q280" s="236"/>
      <c r="R280" s="251"/>
      <c r="S280" s="273" t="s">
        <v>1295</v>
      </c>
    </row>
    <row r="281" spans="1:20" s="153" customFormat="1" ht="18.75">
      <c r="A281" s="150">
        <v>90</v>
      </c>
      <c r="B281" s="150"/>
      <c r="C281" s="150"/>
      <c r="D281" s="150"/>
      <c r="E281" s="114">
        <v>18527</v>
      </c>
      <c r="F281" s="150" t="s">
        <v>49</v>
      </c>
      <c r="G281" s="5" t="s">
        <v>542</v>
      </c>
      <c r="H281" s="150" t="s">
        <v>543</v>
      </c>
      <c r="I281" s="155" t="s">
        <v>541</v>
      </c>
      <c r="J281" s="150" t="s">
        <v>114</v>
      </c>
      <c r="K281" s="150">
        <v>1</v>
      </c>
      <c r="L281" s="154">
        <v>5490</v>
      </c>
      <c r="M281" s="151"/>
      <c r="N281" s="74" t="s">
        <v>1174</v>
      </c>
      <c r="O281" s="151"/>
      <c r="P281" s="251"/>
      <c r="Q281" s="236" t="s">
        <v>1174</v>
      </c>
      <c r="R281" s="258"/>
      <c r="S281" s="113" t="s">
        <v>1294</v>
      </c>
      <c r="T281" s="113"/>
    </row>
    <row r="282" spans="1:20" s="153" customFormat="1" ht="18.75">
      <c r="A282" s="150">
        <v>91</v>
      </c>
      <c r="B282" s="150"/>
      <c r="C282" s="150"/>
      <c r="D282" s="150"/>
      <c r="E282" s="114">
        <v>18534</v>
      </c>
      <c r="F282" s="150" t="s">
        <v>49</v>
      </c>
      <c r="G282" s="5" t="s">
        <v>544</v>
      </c>
      <c r="H282" s="150" t="s">
        <v>545</v>
      </c>
      <c r="I282" s="155"/>
      <c r="J282" s="150" t="s">
        <v>114</v>
      </c>
      <c r="K282" s="150">
        <v>1</v>
      </c>
      <c r="L282" s="168">
        <v>29797</v>
      </c>
      <c r="M282" s="151"/>
      <c r="N282" s="151"/>
      <c r="O282" s="151"/>
      <c r="P282" s="251"/>
      <c r="Q282" s="251"/>
      <c r="R282" s="245" t="s">
        <v>1180</v>
      </c>
      <c r="S282" s="129" t="s">
        <v>1197</v>
      </c>
    </row>
    <row r="283" spans="1:20" s="153" customFormat="1" ht="18.75">
      <c r="A283" s="150">
        <v>92</v>
      </c>
      <c r="B283" s="150"/>
      <c r="C283" s="150"/>
      <c r="D283" s="150"/>
      <c r="E283" s="114">
        <v>18534</v>
      </c>
      <c r="F283" s="150" t="s">
        <v>49</v>
      </c>
      <c r="G283" s="5" t="s">
        <v>544</v>
      </c>
      <c r="H283" s="150" t="s">
        <v>546</v>
      </c>
      <c r="I283" s="155"/>
      <c r="J283" s="150" t="s">
        <v>114</v>
      </c>
      <c r="K283" s="150">
        <v>1</v>
      </c>
      <c r="L283" s="168">
        <v>29797</v>
      </c>
      <c r="M283" s="151"/>
      <c r="N283" s="74" t="s">
        <v>1174</v>
      </c>
      <c r="O283" s="151"/>
      <c r="P283" s="251"/>
      <c r="Q283" s="236"/>
      <c r="R283" s="245" t="s">
        <v>1180</v>
      </c>
      <c r="S283" s="139"/>
    </row>
    <row r="284" spans="1:20" s="153" customFormat="1" ht="18.75">
      <c r="A284" s="150">
        <v>93</v>
      </c>
      <c r="B284" s="150"/>
      <c r="C284" s="150"/>
      <c r="D284" s="150"/>
      <c r="E284" s="114">
        <v>18534</v>
      </c>
      <c r="F284" s="150" t="s">
        <v>49</v>
      </c>
      <c r="G284" s="5" t="s">
        <v>544</v>
      </c>
      <c r="H284" s="150" t="s">
        <v>547</v>
      </c>
      <c r="I284" s="155"/>
      <c r="J284" s="150" t="s">
        <v>114</v>
      </c>
      <c r="K284" s="150">
        <v>1</v>
      </c>
      <c r="L284" s="168">
        <v>29797</v>
      </c>
      <c r="M284" s="151"/>
      <c r="N284" s="151"/>
      <c r="O284" s="151"/>
      <c r="P284" s="251"/>
      <c r="Q284" s="251"/>
      <c r="R284" s="245" t="s">
        <v>1180</v>
      </c>
      <c r="S284" s="115" t="s">
        <v>1197</v>
      </c>
    </row>
    <row r="285" spans="1:20" s="153" customFormat="1" ht="18.75">
      <c r="A285" s="150">
        <v>94</v>
      </c>
      <c r="B285" s="150"/>
      <c r="C285" s="150"/>
      <c r="D285" s="150"/>
      <c r="E285" s="114">
        <v>18534</v>
      </c>
      <c r="F285" s="150" t="s">
        <v>49</v>
      </c>
      <c r="G285" s="5" t="s">
        <v>544</v>
      </c>
      <c r="H285" s="150" t="s">
        <v>548</v>
      </c>
      <c r="I285" s="155"/>
      <c r="J285" s="150" t="s">
        <v>114</v>
      </c>
      <c r="K285" s="150">
        <v>1</v>
      </c>
      <c r="L285" s="168">
        <v>29797</v>
      </c>
      <c r="M285" s="74"/>
      <c r="N285" s="74" t="s">
        <v>1174</v>
      </c>
      <c r="O285" s="151"/>
      <c r="P285" s="236"/>
      <c r="Q285" s="236"/>
      <c r="R285" s="245" t="s">
        <v>1180</v>
      </c>
      <c r="S285" s="139" t="s">
        <v>1238</v>
      </c>
      <c r="T285" s="113"/>
    </row>
    <row r="286" spans="1:20" s="153" customFormat="1" ht="18.75">
      <c r="A286" s="150">
        <v>95</v>
      </c>
      <c r="B286" s="150"/>
      <c r="C286" s="150"/>
      <c r="D286" s="150"/>
      <c r="E286" s="114">
        <v>18534</v>
      </c>
      <c r="F286" s="150" t="s">
        <v>49</v>
      </c>
      <c r="G286" s="5" t="s">
        <v>544</v>
      </c>
      <c r="H286" s="150" t="s">
        <v>549</v>
      </c>
      <c r="I286" s="155"/>
      <c r="J286" s="150" t="s">
        <v>114</v>
      </c>
      <c r="K286" s="150">
        <v>1</v>
      </c>
      <c r="L286" s="168">
        <v>29797</v>
      </c>
      <c r="M286" s="151"/>
      <c r="N286" s="151"/>
      <c r="O286" s="151"/>
      <c r="P286" s="251"/>
      <c r="Q286" s="251"/>
      <c r="R286" s="245" t="s">
        <v>1180</v>
      </c>
      <c r="S286" s="139"/>
      <c r="T286" s="113"/>
    </row>
    <row r="287" spans="1:20" s="153" customFormat="1" ht="18.75">
      <c r="A287" s="150">
        <v>96</v>
      </c>
      <c r="B287" s="150"/>
      <c r="C287" s="150"/>
      <c r="D287" s="150"/>
      <c r="E287" s="114">
        <v>18534</v>
      </c>
      <c r="F287" s="150" t="s">
        <v>49</v>
      </c>
      <c r="G287" s="5" t="s">
        <v>544</v>
      </c>
      <c r="H287" s="150" t="s">
        <v>550</v>
      </c>
      <c r="I287" s="155"/>
      <c r="J287" s="150" t="s">
        <v>114</v>
      </c>
      <c r="K287" s="150">
        <v>1</v>
      </c>
      <c r="L287" s="168">
        <v>29797</v>
      </c>
      <c r="M287" s="151"/>
      <c r="N287" s="151"/>
      <c r="O287" s="151"/>
      <c r="P287" s="251"/>
      <c r="Q287" s="251"/>
      <c r="R287" s="245" t="s">
        <v>1180</v>
      </c>
      <c r="S287" s="139"/>
    </row>
    <row r="288" spans="1:20" s="153" customFormat="1" ht="18.75">
      <c r="A288" s="150">
        <v>97</v>
      </c>
      <c r="B288" s="150"/>
      <c r="C288" s="150"/>
      <c r="D288" s="150"/>
      <c r="E288" s="114">
        <v>18534</v>
      </c>
      <c r="F288" s="150" t="s">
        <v>49</v>
      </c>
      <c r="G288" s="5" t="s">
        <v>544</v>
      </c>
      <c r="H288" s="150" t="s">
        <v>551</v>
      </c>
      <c r="I288" s="155"/>
      <c r="J288" s="150" t="s">
        <v>114</v>
      </c>
      <c r="K288" s="150">
        <v>1</v>
      </c>
      <c r="L288" s="168">
        <v>29797</v>
      </c>
      <c r="M288" s="151"/>
      <c r="N288" s="74" t="s">
        <v>1174</v>
      </c>
      <c r="O288" s="151"/>
      <c r="P288" s="251"/>
      <c r="Q288" s="236"/>
      <c r="R288" s="245" t="s">
        <v>1180</v>
      </c>
      <c r="S288" s="139" t="s">
        <v>1275</v>
      </c>
      <c r="T288" s="169"/>
    </row>
    <row r="289" spans="1:20" s="153" customFormat="1" ht="18.75">
      <c r="A289" s="150">
        <v>98</v>
      </c>
      <c r="B289" s="150"/>
      <c r="C289" s="150"/>
      <c r="D289" s="150"/>
      <c r="E289" s="114">
        <v>18534</v>
      </c>
      <c r="F289" s="150" t="s">
        <v>49</v>
      </c>
      <c r="G289" s="5" t="s">
        <v>544</v>
      </c>
      <c r="H289" s="150" t="s">
        <v>552</v>
      </c>
      <c r="I289" s="155"/>
      <c r="J289" s="150" t="s">
        <v>114</v>
      </c>
      <c r="K289" s="150">
        <v>1</v>
      </c>
      <c r="L289" s="168">
        <v>29797</v>
      </c>
      <c r="M289" s="151"/>
      <c r="N289" s="74" t="s">
        <v>1174</v>
      </c>
      <c r="O289" s="151"/>
      <c r="P289" s="251"/>
      <c r="Q289" s="236"/>
      <c r="R289" s="245" t="s">
        <v>1180</v>
      </c>
      <c r="S289" s="139" t="s">
        <v>1165</v>
      </c>
      <c r="T289" s="169"/>
    </row>
    <row r="290" spans="1:20" s="59" customFormat="1" ht="21">
      <c r="A290" s="61">
        <v>42</v>
      </c>
      <c r="B290" s="54" t="s">
        <v>1244</v>
      </c>
      <c r="C290" s="54" t="s">
        <v>163</v>
      </c>
      <c r="D290" s="54">
        <v>10</v>
      </c>
      <c r="E290" s="2">
        <v>18247</v>
      </c>
      <c r="F290" s="54" t="s">
        <v>40</v>
      </c>
      <c r="G290" s="4" t="s">
        <v>1240</v>
      </c>
      <c r="H290" s="54" t="s">
        <v>1241</v>
      </c>
      <c r="I290" s="60" t="s">
        <v>1242</v>
      </c>
      <c r="J290" s="59" t="s">
        <v>1243</v>
      </c>
      <c r="K290" s="54">
        <v>1</v>
      </c>
      <c r="L290" s="58">
        <v>89880</v>
      </c>
      <c r="M290" s="218"/>
      <c r="N290" s="219" t="s">
        <v>1245</v>
      </c>
      <c r="O290" s="1"/>
      <c r="P290" s="259"/>
      <c r="Q290" s="259"/>
      <c r="R290" s="268" t="s">
        <v>1152</v>
      </c>
      <c r="S290" s="41" t="s">
        <v>1277</v>
      </c>
      <c r="T290" s="41"/>
    </row>
    <row r="291" spans="1:20" s="59" customFormat="1" ht="21">
      <c r="A291" s="61">
        <v>43</v>
      </c>
      <c r="B291" s="54"/>
      <c r="C291" s="54"/>
      <c r="D291" s="54"/>
      <c r="E291" s="2">
        <v>18504</v>
      </c>
      <c r="F291" s="54" t="s">
        <v>49</v>
      </c>
      <c r="G291" s="1" t="s">
        <v>1246</v>
      </c>
      <c r="H291" s="54" t="s">
        <v>1247</v>
      </c>
      <c r="I291" s="60" t="s">
        <v>1248</v>
      </c>
      <c r="J291" s="54"/>
      <c r="K291" s="54">
        <v>1</v>
      </c>
      <c r="L291" s="58">
        <v>29960</v>
      </c>
      <c r="M291" s="218"/>
      <c r="N291" s="1"/>
      <c r="O291" s="1"/>
      <c r="P291" s="259"/>
      <c r="Q291" s="260"/>
      <c r="R291" s="268" t="s">
        <v>1152</v>
      </c>
      <c r="S291" s="41" t="s">
        <v>1277</v>
      </c>
      <c r="T291" s="41"/>
    </row>
    <row r="292" spans="1:20" s="113" customFormat="1" ht="18.75">
      <c r="A292" s="74">
        <v>1</v>
      </c>
      <c r="B292" s="170" t="s">
        <v>556</v>
      </c>
      <c r="C292" s="171" t="s">
        <v>557</v>
      </c>
      <c r="D292" s="172">
        <v>161</v>
      </c>
      <c r="E292" s="76">
        <v>18552</v>
      </c>
      <c r="F292" s="74" t="s">
        <v>40</v>
      </c>
      <c r="G292" s="4" t="s">
        <v>553</v>
      </c>
      <c r="H292" s="74" t="s">
        <v>554</v>
      </c>
      <c r="I292" s="173" t="s">
        <v>555</v>
      </c>
      <c r="J292" s="173" t="s">
        <v>25</v>
      </c>
      <c r="K292" s="74">
        <v>1</v>
      </c>
      <c r="L292" s="174">
        <v>90000</v>
      </c>
      <c r="M292" s="77"/>
      <c r="N292" s="74" t="s">
        <v>1174</v>
      </c>
      <c r="O292" s="77"/>
      <c r="P292" s="245"/>
      <c r="Q292" s="236" t="s">
        <v>1174</v>
      </c>
      <c r="R292" s="236"/>
      <c r="S292" s="113" t="s">
        <v>1294</v>
      </c>
    </row>
    <row r="293" spans="1:20" s="113" customFormat="1" ht="18.75">
      <c r="A293" s="74">
        <v>2</v>
      </c>
      <c r="B293" s="170" t="s">
        <v>560</v>
      </c>
      <c r="C293" s="171" t="s">
        <v>557</v>
      </c>
      <c r="D293" s="172">
        <v>161</v>
      </c>
      <c r="E293" s="76">
        <v>18560</v>
      </c>
      <c r="F293" s="74" t="s">
        <v>40</v>
      </c>
      <c r="G293" s="4" t="s">
        <v>558</v>
      </c>
      <c r="H293" s="74" t="s">
        <v>559</v>
      </c>
      <c r="I293" s="173" t="s">
        <v>506</v>
      </c>
      <c r="J293" s="173" t="s">
        <v>114</v>
      </c>
      <c r="K293" s="74">
        <v>1</v>
      </c>
      <c r="L293" s="174">
        <v>72439</v>
      </c>
      <c r="M293" s="74" t="s">
        <v>1174</v>
      </c>
      <c r="N293" s="77"/>
      <c r="O293" s="77"/>
      <c r="P293" s="236" t="s">
        <v>1174</v>
      </c>
      <c r="Q293" s="236"/>
      <c r="R293" s="245"/>
      <c r="S293" s="80"/>
    </row>
    <row r="294" spans="1:20" s="113" customFormat="1" ht="18.75">
      <c r="A294" s="74">
        <v>3</v>
      </c>
      <c r="B294" s="170" t="s">
        <v>563</v>
      </c>
      <c r="C294" s="170" t="s">
        <v>338</v>
      </c>
      <c r="D294" s="172">
        <v>9</v>
      </c>
      <c r="E294" s="76">
        <v>18649</v>
      </c>
      <c r="F294" s="74" t="s">
        <v>28</v>
      </c>
      <c r="G294" s="4" t="s">
        <v>561</v>
      </c>
      <c r="H294" s="74" t="s">
        <v>562</v>
      </c>
      <c r="I294" s="173" t="s">
        <v>122</v>
      </c>
      <c r="J294" s="173" t="s">
        <v>25</v>
      </c>
      <c r="K294" s="74">
        <v>1</v>
      </c>
      <c r="L294" s="174">
        <v>14990</v>
      </c>
      <c r="M294" s="77"/>
      <c r="N294" s="77"/>
      <c r="O294" s="74" t="s">
        <v>1174</v>
      </c>
      <c r="P294" s="245"/>
      <c r="Q294" s="245"/>
      <c r="R294" s="245" t="s">
        <v>1180</v>
      </c>
      <c r="S294" s="157" t="s">
        <v>1163</v>
      </c>
    </row>
    <row r="295" spans="1:20" s="113" customFormat="1" ht="18.75">
      <c r="A295" s="74">
        <v>4</v>
      </c>
      <c r="B295" s="170" t="s">
        <v>563</v>
      </c>
      <c r="C295" s="170" t="s">
        <v>126</v>
      </c>
      <c r="D295" s="172">
        <v>37</v>
      </c>
      <c r="E295" s="76">
        <v>18649</v>
      </c>
      <c r="F295" s="74" t="s">
        <v>119</v>
      </c>
      <c r="G295" s="4" t="s">
        <v>564</v>
      </c>
      <c r="H295" s="74" t="s">
        <v>565</v>
      </c>
      <c r="I295" s="173" t="s">
        <v>122</v>
      </c>
      <c r="J295" s="173" t="s">
        <v>25</v>
      </c>
      <c r="K295" s="74">
        <v>1</v>
      </c>
      <c r="L295" s="174">
        <v>5990</v>
      </c>
      <c r="M295" s="77"/>
      <c r="N295" s="77"/>
      <c r="O295" s="74" t="s">
        <v>1174</v>
      </c>
      <c r="P295" s="245"/>
      <c r="Q295" s="245"/>
      <c r="R295" s="245" t="s">
        <v>1180</v>
      </c>
      <c r="S295" s="80"/>
    </row>
    <row r="296" spans="1:20" s="195" customFormat="1" ht="18.75">
      <c r="A296" s="90">
        <v>5</v>
      </c>
      <c r="B296" s="196" t="s">
        <v>569</v>
      </c>
      <c r="C296" s="196" t="s">
        <v>126</v>
      </c>
      <c r="D296" s="86">
        <v>23</v>
      </c>
      <c r="E296" s="190">
        <v>18658</v>
      </c>
      <c r="F296" s="90" t="s">
        <v>119</v>
      </c>
      <c r="G296" s="191" t="s">
        <v>566</v>
      </c>
      <c r="H296" s="90" t="s">
        <v>567</v>
      </c>
      <c r="I296" s="197" t="s">
        <v>568</v>
      </c>
      <c r="J296" s="197" t="s">
        <v>25</v>
      </c>
      <c r="K296" s="90">
        <v>1</v>
      </c>
      <c r="L296" s="198">
        <v>0</v>
      </c>
      <c r="M296" s="194"/>
      <c r="N296" s="90" t="s">
        <v>1174</v>
      </c>
      <c r="O296" s="194"/>
      <c r="P296" s="246"/>
      <c r="Q296" s="247"/>
      <c r="R296" s="247" t="s">
        <v>1152</v>
      </c>
      <c r="S296" s="93" t="s">
        <v>1166</v>
      </c>
      <c r="T296" s="199" t="s">
        <v>1223</v>
      </c>
    </row>
    <row r="297" spans="1:20" s="113" customFormat="1" ht="18.75">
      <c r="A297" s="74">
        <v>6</v>
      </c>
      <c r="B297" s="170" t="s">
        <v>572</v>
      </c>
      <c r="C297" s="170" t="s">
        <v>573</v>
      </c>
      <c r="D297" s="175" t="s">
        <v>574</v>
      </c>
      <c r="E297" s="76">
        <v>18659</v>
      </c>
      <c r="F297" s="74" t="s">
        <v>49</v>
      </c>
      <c r="G297" s="4" t="s">
        <v>570</v>
      </c>
      <c r="H297" s="74" t="s">
        <v>571</v>
      </c>
      <c r="I297" s="173" t="s">
        <v>84</v>
      </c>
      <c r="J297" s="173" t="s">
        <v>25</v>
      </c>
      <c r="K297" s="74">
        <v>23</v>
      </c>
      <c r="L297" s="174">
        <v>1026237</v>
      </c>
      <c r="M297" s="77"/>
      <c r="N297" s="74" t="s">
        <v>1174</v>
      </c>
      <c r="O297" s="77"/>
      <c r="P297" s="245"/>
      <c r="Q297" s="236" t="s">
        <v>1290</v>
      </c>
      <c r="R297" s="245"/>
      <c r="S297" s="188" t="s">
        <v>1312</v>
      </c>
    </row>
    <row r="298" spans="1:20" s="113" customFormat="1" ht="18.75">
      <c r="A298" s="74">
        <v>7</v>
      </c>
      <c r="B298" s="170" t="s">
        <v>572</v>
      </c>
      <c r="C298" s="170" t="s">
        <v>54</v>
      </c>
      <c r="D298" s="176">
        <v>163</v>
      </c>
      <c r="E298" s="76">
        <v>18659</v>
      </c>
      <c r="F298" s="74" t="s">
        <v>49</v>
      </c>
      <c r="G298" s="4" t="s">
        <v>575</v>
      </c>
      <c r="H298" s="74" t="s">
        <v>576</v>
      </c>
      <c r="I298" s="173" t="s">
        <v>84</v>
      </c>
      <c r="J298" s="173" t="s">
        <v>25</v>
      </c>
      <c r="K298" s="74">
        <v>1</v>
      </c>
      <c r="L298" s="174">
        <v>9095</v>
      </c>
      <c r="M298" s="74" t="s">
        <v>1174</v>
      </c>
      <c r="N298" s="77"/>
      <c r="O298" s="77"/>
      <c r="P298" s="236" t="s">
        <v>1290</v>
      </c>
      <c r="Q298" s="245"/>
      <c r="R298" s="245"/>
      <c r="S298" s="188" t="s">
        <v>1200</v>
      </c>
    </row>
    <row r="299" spans="1:20" s="113" customFormat="1" ht="18.75">
      <c r="A299" s="74">
        <v>8</v>
      </c>
      <c r="B299" s="170" t="s">
        <v>579</v>
      </c>
      <c r="C299" s="170" t="s">
        <v>573</v>
      </c>
      <c r="D299" s="176">
        <v>5</v>
      </c>
      <c r="E299" s="76">
        <v>18659</v>
      </c>
      <c r="F299" s="74" t="s">
        <v>49</v>
      </c>
      <c r="G299" s="4" t="s">
        <v>577</v>
      </c>
      <c r="H299" s="74" t="s">
        <v>578</v>
      </c>
      <c r="I299" s="173" t="s">
        <v>84</v>
      </c>
      <c r="J299" s="173" t="s">
        <v>25</v>
      </c>
      <c r="K299" s="74">
        <v>1</v>
      </c>
      <c r="L299" s="174">
        <v>143915</v>
      </c>
      <c r="M299" s="77"/>
      <c r="N299" s="74" t="s">
        <v>1174</v>
      </c>
      <c r="O299" s="77"/>
      <c r="P299" s="245"/>
      <c r="Q299" s="236" t="s">
        <v>1290</v>
      </c>
      <c r="R299" s="245"/>
      <c r="S299" s="97" t="s">
        <v>1201</v>
      </c>
    </row>
    <row r="300" spans="1:20" s="113" customFormat="1" ht="18.75">
      <c r="A300" s="74">
        <v>9</v>
      </c>
      <c r="B300" s="170"/>
      <c r="C300" s="170"/>
      <c r="D300" s="177"/>
      <c r="E300" s="76">
        <v>18710</v>
      </c>
      <c r="F300" s="74" t="s">
        <v>28</v>
      </c>
      <c r="G300" s="4" t="s">
        <v>580</v>
      </c>
      <c r="H300" s="74" t="s">
        <v>581</v>
      </c>
      <c r="I300" s="173" t="s">
        <v>582</v>
      </c>
      <c r="J300" s="173" t="s">
        <v>114</v>
      </c>
      <c r="K300" s="74">
        <v>1</v>
      </c>
      <c r="L300" s="174">
        <v>38220.400000000001</v>
      </c>
      <c r="M300" s="77"/>
      <c r="N300" s="77"/>
      <c r="O300" s="74" t="s">
        <v>1174</v>
      </c>
      <c r="P300" s="245"/>
      <c r="Q300" s="245"/>
      <c r="R300" s="245" t="s">
        <v>1180</v>
      </c>
      <c r="S300" s="80"/>
    </row>
    <row r="301" spans="1:20" s="113" customFormat="1" ht="18.75">
      <c r="A301" s="74">
        <v>10</v>
      </c>
      <c r="B301" s="170"/>
      <c r="C301" s="170"/>
      <c r="D301" s="177"/>
      <c r="E301" s="76">
        <v>18710</v>
      </c>
      <c r="F301" s="74" t="s">
        <v>28</v>
      </c>
      <c r="G301" s="4" t="s">
        <v>583</v>
      </c>
      <c r="H301" s="74" t="s">
        <v>584</v>
      </c>
      <c r="I301" s="173" t="s">
        <v>585</v>
      </c>
      <c r="J301" s="173" t="s">
        <v>114</v>
      </c>
      <c r="K301" s="74">
        <v>1</v>
      </c>
      <c r="L301" s="174">
        <v>38220.400000000001</v>
      </c>
      <c r="M301" s="77"/>
      <c r="N301" s="77"/>
      <c r="O301" s="74" t="s">
        <v>1174</v>
      </c>
      <c r="P301" s="245"/>
      <c r="Q301" s="245"/>
      <c r="R301" s="236" t="s">
        <v>1152</v>
      </c>
      <c r="S301" s="80" t="s">
        <v>1158</v>
      </c>
      <c r="T301" s="12" t="s">
        <v>1219</v>
      </c>
    </row>
    <row r="302" spans="1:20" s="113" customFormat="1" ht="18.75">
      <c r="A302" s="74">
        <v>11</v>
      </c>
      <c r="B302" s="170"/>
      <c r="C302" s="170"/>
      <c r="D302" s="177"/>
      <c r="E302" s="76">
        <v>18710</v>
      </c>
      <c r="F302" s="74" t="s">
        <v>28</v>
      </c>
      <c r="G302" s="4" t="s">
        <v>583</v>
      </c>
      <c r="H302" s="74" t="s">
        <v>586</v>
      </c>
      <c r="I302" s="173" t="s">
        <v>587</v>
      </c>
      <c r="J302" s="173" t="s">
        <v>114</v>
      </c>
      <c r="K302" s="74">
        <v>1</v>
      </c>
      <c r="L302" s="174">
        <v>38220.400000000001</v>
      </c>
      <c r="M302" s="77"/>
      <c r="N302" s="77"/>
      <c r="O302" s="74" t="s">
        <v>1174</v>
      </c>
      <c r="P302" s="245"/>
      <c r="Q302" s="245"/>
      <c r="R302" s="245" t="s">
        <v>1180</v>
      </c>
      <c r="S302" s="80"/>
      <c r="T302" s="135" t="s">
        <v>1232</v>
      </c>
    </row>
    <row r="303" spans="1:20" s="113" customFormat="1" ht="18.75">
      <c r="A303" s="74">
        <v>12</v>
      </c>
      <c r="B303" s="170"/>
      <c r="C303" s="170"/>
      <c r="D303" s="177"/>
      <c r="E303" s="76">
        <v>18710</v>
      </c>
      <c r="F303" s="74" t="s">
        <v>28</v>
      </c>
      <c r="G303" s="4" t="s">
        <v>583</v>
      </c>
      <c r="H303" s="74" t="s">
        <v>588</v>
      </c>
      <c r="I303" s="173" t="s">
        <v>589</v>
      </c>
      <c r="J303" s="173" t="s">
        <v>114</v>
      </c>
      <c r="K303" s="74">
        <v>1</v>
      </c>
      <c r="L303" s="174">
        <v>38220.400000000001</v>
      </c>
      <c r="M303" s="77"/>
      <c r="N303" s="77"/>
      <c r="O303" s="74" t="s">
        <v>1174</v>
      </c>
      <c r="P303" s="245"/>
      <c r="Q303" s="245"/>
      <c r="R303" s="245" t="s">
        <v>1180</v>
      </c>
      <c r="S303" s="139"/>
    </row>
    <row r="304" spans="1:20" s="113" customFormat="1" ht="18.75">
      <c r="A304" s="74">
        <v>13</v>
      </c>
      <c r="B304" s="170"/>
      <c r="C304" s="170"/>
      <c r="D304" s="177"/>
      <c r="E304" s="76">
        <v>18710</v>
      </c>
      <c r="F304" s="74" t="s">
        <v>28</v>
      </c>
      <c r="G304" s="4" t="s">
        <v>583</v>
      </c>
      <c r="H304" s="74" t="s">
        <v>590</v>
      </c>
      <c r="I304" s="173" t="s">
        <v>591</v>
      </c>
      <c r="J304" s="173" t="s">
        <v>114</v>
      </c>
      <c r="K304" s="74">
        <v>1</v>
      </c>
      <c r="L304" s="174">
        <v>38220.400000000001</v>
      </c>
      <c r="M304" s="77"/>
      <c r="N304" s="77"/>
      <c r="O304" s="74" t="s">
        <v>1174</v>
      </c>
      <c r="P304" s="245"/>
      <c r="Q304" s="245"/>
      <c r="R304" s="245" t="s">
        <v>1180</v>
      </c>
      <c r="S304" s="139"/>
    </row>
    <row r="305" spans="1:20" s="113" customFormat="1" ht="18.75">
      <c r="A305" s="74">
        <v>14</v>
      </c>
      <c r="B305" s="170"/>
      <c r="C305" s="170"/>
      <c r="D305" s="172"/>
      <c r="E305" s="76">
        <v>18742</v>
      </c>
      <c r="F305" s="74" t="s">
        <v>28</v>
      </c>
      <c r="G305" s="4" t="s">
        <v>592</v>
      </c>
      <c r="H305" s="74" t="s">
        <v>593</v>
      </c>
      <c r="I305" s="173" t="s">
        <v>594</v>
      </c>
      <c r="J305" s="173" t="s">
        <v>25</v>
      </c>
      <c r="K305" s="74">
        <v>1</v>
      </c>
      <c r="L305" s="174">
        <v>39000</v>
      </c>
      <c r="M305" s="77"/>
      <c r="N305" s="74" t="s">
        <v>1174</v>
      </c>
      <c r="O305" s="77"/>
      <c r="P305" s="245"/>
      <c r="Q305" s="236"/>
      <c r="R305" s="245" t="s">
        <v>1180</v>
      </c>
      <c r="S305" s="139"/>
    </row>
    <row r="306" spans="1:20" s="113" customFormat="1" ht="18.75">
      <c r="A306" s="74">
        <v>15</v>
      </c>
      <c r="B306" s="170" t="s">
        <v>597</v>
      </c>
      <c r="C306" s="170" t="s">
        <v>163</v>
      </c>
      <c r="D306" s="172">
        <v>19</v>
      </c>
      <c r="E306" s="76">
        <v>18820</v>
      </c>
      <c r="F306" s="74" t="s">
        <v>49</v>
      </c>
      <c r="G306" s="4" t="s">
        <v>595</v>
      </c>
      <c r="H306" s="74" t="s">
        <v>596</v>
      </c>
      <c r="I306" s="173" t="s">
        <v>63</v>
      </c>
      <c r="J306" s="173" t="s">
        <v>63</v>
      </c>
      <c r="K306" s="74">
        <v>1</v>
      </c>
      <c r="L306" s="174">
        <v>8560</v>
      </c>
      <c r="M306" s="77"/>
      <c r="N306" s="74" t="s">
        <v>1174</v>
      </c>
      <c r="O306" s="77"/>
      <c r="P306" s="245"/>
      <c r="Q306" s="236"/>
      <c r="R306" s="245" t="s">
        <v>1180</v>
      </c>
      <c r="S306" s="139"/>
    </row>
    <row r="307" spans="1:20" s="195" customFormat="1" ht="18.75">
      <c r="A307" s="90">
        <v>16</v>
      </c>
      <c r="B307" s="200"/>
      <c r="C307" s="201"/>
      <c r="D307" s="86"/>
      <c r="E307" s="190">
        <v>18859</v>
      </c>
      <c r="F307" s="90" t="s">
        <v>49</v>
      </c>
      <c r="G307" s="191" t="s">
        <v>598</v>
      </c>
      <c r="H307" s="90" t="s">
        <v>599</v>
      </c>
      <c r="I307" s="197" t="s">
        <v>907</v>
      </c>
      <c r="J307" s="197" t="s">
        <v>114</v>
      </c>
      <c r="K307" s="90">
        <v>1</v>
      </c>
      <c r="L307" s="198">
        <v>0</v>
      </c>
      <c r="M307" s="90"/>
      <c r="N307" s="194"/>
      <c r="O307" s="194" t="s">
        <v>1152</v>
      </c>
      <c r="P307" s="247"/>
      <c r="Q307" s="246"/>
      <c r="R307" s="247" t="s">
        <v>1152</v>
      </c>
      <c r="S307" s="192" t="s">
        <v>1167</v>
      </c>
      <c r="T307" s="199" t="s">
        <v>1224</v>
      </c>
    </row>
    <row r="308" spans="1:20" s="113" customFormat="1" ht="18.75">
      <c r="A308" s="74">
        <v>17</v>
      </c>
      <c r="B308" s="170" t="s">
        <v>604</v>
      </c>
      <c r="C308" s="170" t="s">
        <v>94</v>
      </c>
      <c r="D308" s="172">
        <v>91</v>
      </c>
      <c r="E308" s="76">
        <v>18825</v>
      </c>
      <c r="F308" s="74" t="s">
        <v>600</v>
      </c>
      <c r="G308" s="4" t="s">
        <v>601</v>
      </c>
      <c r="H308" s="74" t="s">
        <v>602</v>
      </c>
      <c r="I308" s="173" t="s">
        <v>63</v>
      </c>
      <c r="J308" s="173" t="s">
        <v>603</v>
      </c>
      <c r="K308" s="74">
        <v>1</v>
      </c>
      <c r="L308" s="174">
        <v>7704</v>
      </c>
      <c r="M308" s="74" t="s">
        <v>1174</v>
      </c>
      <c r="N308" s="74"/>
      <c r="O308" s="77"/>
      <c r="P308" s="236" t="s">
        <v>1174</v>
      </c>
      <c r="Q308" s="236"/>
      <c r="R308" s="245"/>
      <c r="S308" s="139"/>
    </row>
    <row r="309" spans="1:20" s="113" customFormat="1" ht="18.75">
      <c r="A309" s="74">
        <v>18</v>
      </c>
      <c r="B309" s="170" t="s">
        <v>608</v>
      </c>
      <c r="C309" s="170" t="s">
        <v>573</v>
      </c>
      <c r="D309" s="172">
        <v>6</v>
      </c>
      <c r="E309" s="76">
        <v>18697</v>
      </c>
      <c r="F309" s="74" t="s">
        <v>49</v>
      </c>
      <c r="G309" s="4" t="s">
        <v>605</v>
      </c>
      <c r="H309" s="74" t="s">
        <v>606</v>
      </c>
      <c r="I309" s="173" t="s">
        <v>63</v>
      </c>
      <c r="J309" s="173" t="s">
        <v>607</v>
      </c>
      <c r="K309" s="74">
        <v>2</v>
      </c>
      <c r="L309" s="174">
        <v>44726</v>
      </c>
      <c r="M309" s="77"/>
      <c r="N309" s="74" t="s">
        <v>1174</v>
      </c>
      <c r="O309" s="77"/>
      <c r="P309" s="245"/>
      <c r="Q309" s="236"/>
      <c r="R309" s="236" t="s">
        <v>1152</v>
      </c>
      <c r="S309" s="113" t="s">
        <v>1288</v>
      </c>
    </row>
    <row r="310" spans="1:20" s="113" customFormat="1" ht="18.75">
      <c r="A310" s="74">
        <v>19</v>
      </c>
      <c r="B310" s="170" t="s">
        <v>608</v>
      </c>
      <c r="C310" s="170" t="s">
        <v>163</v>
      </c>
      <c r="D310" s="172">
        <v>17</v>
      </c>
      <c r="E310" s="76">
        <v>18697</v>
      </c>
      <c r="F310" s="74" t="s">
        <v>49</v>
      </c>
      <c r="G310" s="4" t="s">
        <v>609</v>
      </c>
      <c r="H310" s="74" t="s">
        <v>610</v>
      </c>
      <c r="I310" s="173" t="s">
        <v>63</v>
      </c>
      <c r="J310" s="173" t="s">
        <v>607</v>
      </c>
      <c r="K310" s="74">
        <v>1</v>
      </c>
      <c r="L310" s="174">
        <v>14390</v>
      </c>
      <c r="M310" s="77"/>
      <c r="N310" s="74" t="s">
        <v>1174</v>
      </c>
      <c r="O310" s="77"/>
      <c r="P310" s="245"/>
      <c r="Q310" s="236"/>
      <c r="R310" s="236" t="s">
        <v>1180</v>
      </c>
      <c r="S310" s="113" t="s">
        <v>1289</v>
      </c>
    </row>
    <row r="311" spans="1:20" s="113" customFormat="1" ht="18.75">
      <c r="A311" s="74">
        <v>20</v>
      </c>
      <c r="B311" s="170" t="s">
        <v>615</v>
      </c>
      <c r="C311" s="170" t="s">
        <v>103</v>
      </c>
      <c r="D311" s="172">
        <v>17</v>
      </c>
      <c r="E311" s="76">
        <v>18729</v>
      </c>
      <c r="F311" s="74" t="s">
        <v>44</v>
      </c>
      <c r="G311" s="4" t="s">
        <v>611</v>
      </c>
      <c r="H311" s="74" t="s">
        <v>612</v>
      </c>
      <c r="I311" s="173" t="s">
        <v>613</v>
      </c>
      <c r="J311" s="173" t="s">
        <v>614</v>
      </c>
      <c r="K311" s="74">
        <v>1</v>
      </c>
      <c r="L311" s="174">
        <v>26750</v>
      </c>
      <c r="M311" s="74" t="s">
        <v>1174</v>
      </c>
      <c r="N311" s="77"/>
      <c r="O311" s="77"/>
      <c r="P311" s="236" t="s">
        <v>1174</v>
      </c>
      <c r="Q311" s="245"/>
      <c r="R311" s="245"/>
      <c r="S311" s="139"/>
    </row>
    <row r="312" spans="1:20" s="113" customFormat="1" ht="18.75">
      <c r="A312" s="74">
        <v>21</v>
      </c>
      <c r="B312" s="170" t="s">
        <v>615</v>
      </c>
      <c r="C312" s="170" t="s">
        <v>103</v>
      </c>
      <c r="D312" s="172">
        <v>17</v>
      </c>
      <c r="E312" s="76">
        <v>18729</v>
      </c>
      <c r="F312" s="74" t="s">
        <v>44</v>
      </c>
      <c r="G312" s="4" t="s">
        <v>616</v>
      </c>
      <c r="H312" s="74" t="s">
        <v>617</v>
      </c>
      <c r="I312" s="173" t="s">
        <v>613</v>
      </c>
      <c r="J312" s="173" t="s">
        <v>614</v>
      </c>
      <c r="K312" s="74">
        <v>1</v>
      </c>
      <c r="L312" s="174">
        <v>26750</v>
      </c>
      <c r="M312" s="74" t="s">
        <v>1174</v>
      </c>
      <c r="N312" s="77"/>
      <c r="O312" s="77"/>
      <c r="P312" s="236" t="s">
        <v>1174</v>
      </c>
      <c r="Q312" s="245"/>
      <c r="R312" s="245"/>
      <c r="S312" s="139"/>
    </row>
    <row r="313" spans="1:20" s="113" customFormat="1" ht="18.75">
      <c r="A313" s="74">
        <v>22</v>
      </c>
      <c r="B313" s="170" t="s">
        <v>615</v>
      </c>
      <c r="C313" s="170" t="s">
        <v>103</v>
      </c>
      <c r="D313" s="172">
        <v>63</v>
      </c>
      <c r="E313" s="76">
        <v>18729</v>
      </c>
      <c r="F313" s="74" t="s">
        <v>44</v>
      </c>
      <c r="G313" s="4" t="s">
        <v>618</v>
      </c>
      <c r="H313" s="74" t="s">
        <v>619</v>
      </c>
      <c r="I313" s="173" t="s">
        <v>613</v>
      </c>
      <c r="J313" s="173" t="s">
        <v>614</v>
      </c>
      <c r="K313" s="74">
        <v>1</v>
      </c>
      <c r="L313" s="174">
        <v>26750</v>
      </c>
      <c r="M313" s="74" t="s">
        <v>1174</v>
      </c>
      <c r="N313" s="77"/>
      <c r="O313" s="77"/>
      <c r="P313" s="236" t="s">
        <v>1174</v>
      </c>
      <c r="Q313" s="245"/>
      <c r="R313" s="245"/>
      <c r="S313" s="139"/>
    </row>
    <row r="314" spans="1:20" s="113" customFormat="1" ht="18.75">
      <c r="A314" s="74">
        <v>23</v>
      </c>
      <c r="B314" s="170" t="s">
        <v>615</v>
      </c>
      <c r="C314" s="170" t="s">
        <v>103</v>
      </c>
      <c r="D314" s="172">
        <v>63</v>
      </c>
      <c r="E314" s="76">
        <v>18729</v>
      </c>
      <c r="F314" s="74" t="s">
        <v>44</v>
      </c>
      <c r="G314" s="4" t="s">
        <v>620</v>
      </c>
      <c r="H314" s="74" t="s">
        <v>621</v>
      </c>
      <c r="I314" s="173" t="s">
        <v>613</v>
      </c>
      <c r="J314" s="173" t="s">
        <v>614</v>
      </c>
      <c r="K314" s="74">
        <v>1</v>
      </c>
      <c r="L314" s="174">
        <v>26750</v>
      </c>
      <c r="M314" s="74" t="s">
        <v>1174</v>
      </c>
      <c r="N314" s="77"/>
      <c r="O314" s="77"/>
      <c r="P314" s="236" t="s">
        <v>1174</v>
      </c>
      <c r="Q314" s="245"/>
      <c r="R314" s="245"/>
      <c r="S314" s="139"/>
    </row>
    <row r="315" spans="1:20" s="113" customFormat="1" ht="18.75">
      <c r="A315" s="74">
        <v>24</v>
      </c>
      <c r="B315" s="170" t="s">
        <v>615</v>
      </c>
      <c r="C315" s="170" t="s">
        <v>103</v>
      </c>
      <c r="D315" s="172">
        <v>29</v>
      </c>
      <c r="E315" s="76">
        <v>18729</v>
      </c>
      <c r="F315" s="74" t="s">
        <v>44</v>
      </c>
      <c r="G315" s="4" t="s">
        <v>622</v>
      </c>
      <c r="H315" s="74" t="s">
        <v>623</v>
      </c>
      <c r="I315" s="173" t="s">
        <v>613</v>
      </c>
      <c r="J315" s="173" t="s">
        <v>614</v>
      </c>
      <c r="K315" s="74">
        <v>1</v>
      </c>
      <c r="L315" s="174">
        <v>14445</v>
      </c>
      <c r="M315" s="74" t="s">
        <v>1174</v>
      </c>
      <c r="N315" s="77"/>
      <c r="O315" s="77"/>
      <c r="P315" s="236" t="s">
        <v>1174</v>
      </c>
      <c r="Q315" s="245"/>
      <c r="R315" s="245"/>
      <c r="S315" s="139"/>
    </row>
    <row r="316" spans="1:20" s="113" customFormat="1" ht="18.75">
      <c r="A316" s="74">
        <v>25</v>
      </c>
      <c r="B316" s="170" t="s">
        <v>615</v>
      </c>
      <c r="C316" s="170" t="s">
        <v>103</v>
      </c>
      <c r="D316" s="172">
        <v>29</v>
      </c>
      <c r="E316" s="76">
        <v>18729</v>
      </c>
      <c r="F316" s="74" t="s">
        <v>44</v>
      </c>
      <c r="G316" s="4" t="s">
        <v>624</v>
      </c>
      <c r="H316" s="74" t="s">
        <v>625</v>
      </c>
      <c r="I316" s="173" t="s">
        <v>613</v>
      </c>
      <c r="J316" s="173" t="s">
        <v>614</v>
      </c>
      <c r="K316" s="74">
        <v>2</v>
      </c>
      <c r="L316" s="174">
        <v>10700</v>
      </c>
      <c r="M316" s="74" t="s">
        <v>1174</v>
      </c>
      <c r="N316" s="77"/>
      <c r="O316" s="77"/>
      <c r="P316" s="236" t="s">
        <v>1174</v>
      </c>
      <c r="Q316" s="245"/>
      <c r="R316" s="245"/>
      <c r="S316" s="139"/>
    </row>
    <row r="317" spans="1:20" s="113" customFormat="1" ht="18.75">
      <c r="A317" s="74">
        <v>26</v>
      </c>
      <c r="B317" s="170" t="s">
        <v>615</v>
      </c>
      <c r="C317" s="170" t="s">
        <v>103</v>
      </c>
      <c r="D317" s="172">
        <v>29</v>
      </c>
      <c r="E317" s="76">
        <v>18729</v>
      </c>
      <c r="F317" s="74" t="s">
        <v>44</v>
      </c>
      <c r="G317" s="4" t="s">
        <v>626</v>
      </c>
      <c r="H317" s="74" t="s">
        <v>627</v>
      </c>
      <c r="I317" s="173" t="s">
        <v>613</v>
      </c>
      <c r="J317" s="173" t="s">
        <v>614</v>
      </c>
      <c r="K317" s="74">
        <v>2</v>
      </c>
      <c r="L317" s="174">
        <v>17120</v>
      </c>
      <c r="M317" s="74" t="s">
        <v>1174</v>
      </c>
      <c r="N317" s="77"/>
      <c r="O317" s="77"/>
      <c r="P317" s="236" t="s">
        <v>1174</v>
      </c>
      <c r="Q317" s="245"/>
      <c r="R317" s="245"/>
      <c r="S317" s="139"/>
    </row>
    <row r="318" spans="1:20" s="113" customFormat="1" ht="18.75">
      <c r="A318" s="74">
        <v>27</v>
      </c>
      <c r="B318" s="170" t="s">
        <v>615</v>
      </c>
      <c r="C318" s="170" t="s">
        <v>103</v>
      </c>
      <c r="D318" s="172">
        <v>29</v>
      </c>
      <c r="E318" s="76">
        <v>18729</v>
      </c>
      <c r="F318" s="74" t="s">
        <v>44</v>
      </c>
      <c r="G318" s="4" t="s">
        <v>628</v>
      </c>
      <c r="H318" s="74" t="s">
        <v>629</v>
      </c>
      <c r="I318" s="173" t="s">
        <v>613</v>
      </c>
      <c r="J318" s="173" t="s">
        <v>614</v>
      </c>
      <c r="K318" s="74">
        <v>2</v>
      </c>
      <c r="L318" s="174">
        <v>12840</v>
      </c>
      <c r="M318" s="74" t="s">
        <v>1174</v>
      </c>
      <c r="N318" s="77"/>
      <c r="O318" s="77"/>
      <c r="P318" s="236" t="s">
        <v>1174</v>
      </c>
      <c r="Q318" s="245"/>
      <c r="R318" s="245"/>
      <c r="S318" s="139"/>
    </row>
    <row r="319" spans="1:20" s="113" customFormat="1" ht="18.75">
      <c r="A319" s="74">
        <v>28</v>
      </c>
      <c r="B319" s="170" t="s">
        <v>615</v>
      </c>
      <c r="C319" s="170" t="s">
        <v>103</v>
      </c>
      <c r="D319" s="172">
        <v>29</v>
      </c>
      <c r="E319" s="76">
        <v>18729</v>
      </c>
      <c r="F319" s="74" t="s">
        <v>44</v>
      </c>
      <c r="G319" s="4" t="s">
        <v>630</v>
      </c>
      <c r="H319" s="74" t="s">
        <v>631</v>
      </c>
      <c r="I319" s="173" t="s">
        <v>613</v>
      </c>
      <c r="J319" s="173" t="s">
        <v>614</v>
      </c>
      <c r="K319" s="74">
        <v>1</v>
      </c>
      <c r="L319" s="174">
        <v>37450</v>
      </c>
      <c r="M319" s="74" t="s">
        <v>1174</v>
      </c>
      <c r="N319" s="77"/>
      <c r="O319" s="77"/>
      <c r="P319" s="236" t="s">
        <v>1174</v>
      </c>
      <c r="Q319" s="245"/>
      <c r="R319" s="245"/>
      <c r="S319" s="139"/>
    </row>
    <row r="320" spans="1:20" s="113" customFormat="1" ht="18.75">
      <c r="A320" s="74">
        <v>29</v>
      </c>
      <c r="B320" s="170" t="s">
        <v>634</v>
      </c>
      <c r="C320" s="170" t="s">
        <v>103</v>
      </c>
      <c r="D320" s="172">
        <v>29</v>
      </c>
      <c r="E320" s="76">
        <v>18742</v>
      </c>
      <c r="F320" s="74" t="s">
        <v>44</v>
      </c>
      <c r="G320" s="4" t="s">
        <v>632</v>
      </c>
      <c r="H320" s="74" t="s">
        <v>633</v>
      </c>
      <c r="I320" s="173" t="s">
        <v>63</v>
      </c>
      <c r="J320" s="173" t="s">
        <v>47</v>
      </c>
      <c r="K320" s="74">
        <v>1</v>
      </c>
      <c r="L320" s="174">
        <v>60000</v>
      </c>
      <c r="M320" s="77"/>
      <c r="N320" s="77"/>
      <c r="O320" s="77" t="s">
        <v>1152</v>
      </c>
      <c r="P320" s="245"/>
      <c r="Q320" s="245"/>
      <c r="R320" s="236" t="s">
        <v>1152</v>
      </c>
      <c r="S320" s="139" t="s">
        <v>1168</v>
      </c>
      <c r="T320" s="12" t="s">
        <v>1219</v>
      </c>
    </row>
    <row r="321" spans="1:20" s="113" customFormat="1" ht="18.75">
      <c r="A321" s="74">
        <v>30</v>
      </c>
      <c r="B321" s="170" t="s">
        <v>634</v>
      </c>
      <c r="C321" s="170" t="s">
        <v>103</v>
      </c>
      <c r="D321" s="172">
        <v>2</v>
      </c>
      <c r="E321" s="76">
        <v>18742</v>
      </c>
      <c r="F321" s="74" t="s">
        <v>44</v>
      </c>
      <c r="G321" s="4" t="s">
        <v>635</v>
      </c>
      <c r="H321" s="74" t="s">
        <v>636</v>
      </c>
      <c r="I321" s="173" t="s">
        <v>63</v>
      </c>
      <c r="J321" s="173" t="s">
        <v>47</v>
      </c>
      <c r="K321" s="74">
        <v>1</v>
      </c>
      <c r="L321" s="174">
        <v>50000</v>
      </c>
      <c r="M321" s="74" t="s">
        <v>1174</v>
      </c>
      <c r="N321" s="77"/>
      <c r="O321" s="77"/>
      <c r="P321" s="236" t="s">
        <v>1174</v>
      </c>
      <c r="Q321" s="245"/>
      <c r="R321" s="245"/>
      <c r="S321" s="139"/>
    </row>
    <row r="322" spans="1:20" s="113" customFormat="1" ht="18.75">
      <c r="A322" s="74">
        <v>31</v>
      </c>
      <c r="B322" s="170" t="s">
        <v>634</v>
      </c>
      <c r="C322" s="170" t="s">
        <v>103</v>
      </c>
      <c r="D322" s="172">
        <v>2</v>
      </c>
      <c r="E322" s="76">
        <v>18742</v>
      </c>
      <c r="F322" s="74" t="s">
        <v>44</v>
      </c>
      <c r="G322" s="4" t="s">
        <v>637</v>
      </c>
      <c r="H322" s="74" t="s">
        <v>638</v>
      </c>
      <c r="I322" s="173" t="s">
        <v>63</v>
      </c>
      <c r="J322" s="173" t="s">
        <v>47</v>
      </c>
      <c r="K322" s="74">
        <v>1</v>
      </c>
      <c r="L322" s="174">
        <v>70000</v>
      </c>
      <c r="M322" s="74" t="s">
        <v>1174</v>
      </c>
      <c r="N322" s="77"/>
      <c r="O322" s="77"/>
      <c r="P322" s="236" t="s">
        <v>1174</v>
      </c>
      <c r="Q322" s="245"/>
      <c r="R322" s="245"/>
      <c r="S322" s="139"/>
    </row>
    <row r="323" spans="1:20" s="113" customFormat="1" ht="18.75">
      <c r="A323" s="74">
        <v>32</v>
      </c>
      <c r="B323" s="170" t="s">
        <v>642</v>
      </c>
      <c r="C323" s="170" t="s">
        <v>643</v>
      </c>
      <c r="D323" s="172">
        <v>33</v>
      </c>
      <c r="E323" s="76">
        <v>18889</v>
      </c>
      <c r="F323" s="74" t="s">
        <v>40</v>
      </c>
      <c r="G323" s="4" t="s">
        <v>639</v>
      </c>
      <c r="H323" s="74" t="s">
        <v>640</v>
      </c>
      <c r="I323" s="173" t="s">
        <v>63</v>
      </c>
      <c r="J323" s="173" t="s">
        <v>641</v>
      </c>
      <c r="K323" s="74">
        <v>3</v>
      </c>
      <c r="L323" s="174">
        <v>28200</v>
      </c>
      <c r="M323" s="74" t="s">
        <v>1174</v>
      </c>
      <c r="N323" s="77"/>
      <c r="O323" s="77"/>
      <c r="P323" s="236" t="s">
        <v>1174</v>
      </c>
      <c r="Q323" s="245"/>
      <c r="R323" s="245"/>
      <c r="S323" s="139"/>
    </row>
    <row r="324" spans="1:20" s="113" customFormat="1" ht="18.75">
      <c r="A324" s="74">
        <v>33</v>
      </c>
      <c r="B324" s="170" t="s">
        <v>642</v>
      </c>
      <c r="C324" s="170" t="s">
        <v>643</v>
      </c>
      <c r="D324" s="172">
        <v>33</v>
      </c>
      <c r="E324" s="76">
        <v>18889</v>
      </c>
      <c r="F324" s="74" t="s">
        <v>40</v>
      </c>
      <c r="G324" s="4" t="s">
        <v>644</v>
      </c>
      <c r="H324" s="74" t="s">
        <v>645</v>
      </c>
      <c r="I324" s="173" t="s">
        <v>63</v>
      </c>
      <c r="J324" s="173" t="s">
        <v>641</v>
      </c>
      <c r="K324" s="74">
        <v>4</v>
      </c>
      <c r="L324" s="174">
        <v>66800</v>
      </c>
      <c r="M324" s="74" t="s">
        <v>1174</v>
      </c>
      <c r="N324" s="77"/>
      <c r="O324" s="77"/>
      <c r="P324" s="236" t="s">
        <v>1174</v>
      </c>
      <c r="Q324" s="245"/>
      <c r="R324" s="245"/>
      <c r="S324" s="139"/>
    </row>
    <row r="325" spans="1:20" s="195" customFormat="1" ht="18.75">
      <c r="A325" s="90">
        <v>34</v>
      </c>
      <c r="B325" s="196" t="s">
        <v>649</v>
      </c>
      <c r="C325" s="196" t="s">
        <v>338</v>
      </c>
      <c r="D325" s="86">
        <v>12</v>
      </c>
      <c r="E325" s="190">
        <v>18889</v>
      </c>
      <c r="F325" s="90" t="s">
        <v>28</v>
      </c>
      <c r="G325" s="191" t="s">
        <v>646</v>
      </c>
      <c r="H325" s="90" t="s">
        <v>647</v>
      </c>
      <c r="I325" s="197" t="s">
        <v>63</v>
      </c>
      <c r="J325" s="197" t="s">
        <v>648</v>
      </c>
      <c r="K325" s="90">
        <v>1</v>
      </c>
      <c r="L325" s="198">
        <v>0</v>
      </c>
      <c r="M325" s="90" t="s">
        <v>1174</v>
      </c>
      <c r="N325" s="194"/>
      <c r="O325" s="194"/>
      <c r="P325" s="236"/>
      <c r="Q325" s="246"/>
      <c r="R325" s="236" t="s">
        <v>1152</v>
      </c>
      <c r="S325" s="192" t="s">
        <v>1169</v>
      </c>
      <c r="T325" s="199" t="s">
        <v>1225</v>
      </c>
    </row>
    <row r="326" spans="1:20" s="113" customFormat="1" ht="18.75">
      <c r="A326" s="74">
        <v>35</v>
      </c>
      <c r="B326" s="170" t="s">
        <v>653</v>
      </c>
      <c r="C326" s="170" t="s">
        <v>573</v>
      </c>
      <c r="D326" s="176" t="s">
        <v>654</v>
      </c>
      <c r="E326" s="76">
        <v>18889</v>
      </c>
      <c r="F326" s="74" t="s">
        <v>49</v>
      </c>
      <c r="G326" s="4" t="s">
        <v>650</v>
      </c>
      <c r="H326" s="74" t="s">
        <v>651</v>
      </c>
      <c r="I326" s="173" t="s">
        <v>63</v>
      </c>
      <c r="J326" s="173" t="s">
        <v>652</v>
      </c>
      <c r="K326" s="74">
        <v>1</v>
      </c>
      <c r="L326" s="174">
        <v>20200</v>
      </c>
      <c r="M326" s="74" t="s">
        <v>1174</v>
      </c>
      <c r="N326" s="77"/>
      <c r="O326" s="77"/>
      <c r="P326" s="236" t="s">
        <v>1174</v>
      </c>
      <c r="Q326" s="245"/>
      <c r="R326" s="245"/>
      <c r="S326" s="139"/>
    </row>
    <row r="327" spans="1:20" s="113" customFormat="1" ht="18.75">
      <c r="A327" s="74">
        <v>36</v>
      </c>
      <c r="B327" s="170" t="s">
        <v>657</v>
      </c>
      <c r="C327" s="170" t="s">
        <v>338</v>
      </c>
      <c r="D327" s="176" t="s">
        <v>658</v>
      </c>
      <c r="E327" s="76">
        <v>18784</v>
      </c>
      <c r="F327" s="74" t="s">
        <v>28</v>
      </c>
      <c r="G327" s="4" t="s">
        <v>655</v>
      </c>
      <c r="H327" s="74" t="s">
        <v>656</v>
      </c>
      <c r="I327" s="173" t="s">
        <v>63</v>
      </c>
      <c r="J327" s="173" t="s">
        <v>84</v>
      </c>
      <c r="K327" s="74">
        <v>2</v>
      </c>
      <c r="L327" s="174">
        <v>31200</v>
      </c>
      <c r="M327" s="77"/>
      <c r="N327" s="77"/>
      <c r="O327" s="74" t="s">
        <v>1174</v>
      </c>
      <c r="P327" s="236" t="s">
        <v>1174</v>
      </c>
      <c r="Q327" s="245"/>
      <c r="R327" s="236"/>
      <c r="S327" s="115" t="s">
        <v>1313</v>
      </c>
    </row>
    <row r="328" spans="1:20" s="113" customFormat="1" ht="18.75">
      <c r="A328" s="74">
        <v>37</v>
      </c>
      <c r="B328" s="170" t="s">
        <v>657</v>
      </c>
      <c r="C328" s="170" t="s">
        <v>338</v>
      </c>
      <c r="D328" s="176" t="s">
        <v>658</v>
      </c>
      <c r="E328" s="76">
        <v>18784</v>
      </c>
      <c r="F328" s="74" t="s">
        <v>28</v>
      </c>
      <c r="G328" s="4" t="s">
        <v>659</v>
      </c>
      <c r="H328" s="74" t="s">
        <v>660</v>
      </c>
      <c r="I328" s="173" t="s">
        <v>63</v>
      </c>
      <c r="J328" s="173" t="s">
        <v>84</v>
      </c>
      <c r="K328" s="74">
        <v>1</v>
      </c>
      <c r="L328" s="174">
        <v>21700</v>
      </c>
      <c r="M328" s="77"/>
      <c r="N328" s="77"/>
      <c r="O328" s="74" t="s">
        <v>1174</v>
      </c>
      <c r="P328" s="245"/>
      <c r="Q328" s="236" t="s">
        <v>1174</v>
      </c>
      <c r="R328" s="236"/>
      <c r="S328" s="115" t="s">
        <v>1314</v>
      </c>
    </row>
    <row r="329" spans="1:20" s="113" customFormat="1" ht="18.75">
      <c r="A329" s="74">
        <v>38</v>
      </c>
      <c r="B329" s="170" t="s">
        <v>663</v>
      </c>
      <c r="C329" s="170" t="s">
        <v>81</v>
      </c>
      <c r="D329" s="172">
        <v>34</v>
      </c>
      <c r="E329" s="76">
        <v>18791</v>
      </c>
      <c r="F329" s="74" t="s">
        <v>28</v>
      </c>
      <c r="G329" s="4" t="s">
        <v>661</v>
      </c>
      <c r="H329" s="74" t="s">
        <v>662</v>
      </c>
      <c r="I329" s="173" t="s">
        <v>63</v>
      </c>
      <c r="J329" s="173" t="s">
        <v>84</v>
      </c>
      <c r="K329" s="74">
        <v>1</v>
      </c>
      <c r="L329" s="174">
        <v>49900</v>
      </c>
      <c r="M329" s="77"/>
      <c r="N329" s="77"/>
      <c r="O329" s="74" t="s">
        <v>1174</v>
      </c>
      <c r="P329" s="245"/>
      <c r="Q329" s="236" t="s">
        <v>1174</v>
      </c>
      <c r="R329" s="236"/>
      <c r="S329" s="115" t="s">
        <v>1315</v>
      </c>
    </row>
    <row r="330" spans="1:20" s="195" customFormat="1" ht="18.75">
      <c r="A330" s="90">
        <v>39</v>
      </c>
      <c r="B330" s="200"/>
      <c r="C330" s="201"/>
      <c r="D330" s="86"/>
      <c r="E330" s="190">
        <v>18859</v>
      </c>
      <c r="F330" s="90" t="s">
        <v>49</v>
      </c>
      <c r="G330" s="191" t="s">
        <v>664</v>
      </c>
      <c r="H330" s="90" t="s">
        <v>665</v>
      </c>
      <c r="I330" s="197" t="s">
        <v>63</v>
      </c>
      <c r="J330" s="197" t="s">
        <v>284</v>
      </c>
      <c r="K330" s="90">
        <v>1</v>
      </c>
      <c r="L330" s="198">
        <v>0</v>
      </c>
      <c r="M330" s="194"/>
      <c r="N330" s="194"/>
      <c r="O330" s="90" t="s">
        <v>1174</v>
      </c>
      <c r="P330" s="246"/>
      <c r="Q330" s="246"/>
      <c r="R330" s="236" t="s">
        <v>1174</v>
      </c>
      <c r="S330" s="192" t="s">
        <v>1170</v>
      </c>
      <c r="T330" s="199" t="s">
        <v>1224</v>
      </c>
    </row>
    <row r="331" spans="1:20" s="113" customFormat="1" ht="18.75">
      <c r="A331" s="74">
        <v>40</v>
      </c>
      <c r="B331" s="178" t="s">
        <v>668</v>
      </c>
      <c r="C331" s="179">
        <v>3.9215686274509803E-2</v>
      </c>
      <c r="D331" s="172">
        <v>26</v>
      </c>
      <c r="E331" s="76">
        <v>18859</v>
      </c>
      <c r="F331" s="74" t="s">
        <v>49</v>
      </c>
      <c r="G331" s="4" t="s">
        <v>666</v>
      </c>
      <c r="H331" s="74" t="s">
        <v>667</v>
      </c>
      <c r="I331" s="173" t="s">
        <v>63</v>
      </c>
      <c r="J331" s="173" t="s">
        <v>122</v>
      </c>
      <c r="K331" s="74">
        <v>3</v>
      </c>
      <c r="L331" s="174">
        <v>61806</v>
      </c>
      <c r="M331" s="77"/>
      <c r="N331" s="77"/>
      <c r="O331" s="74" t="s">
        <v>1174</v>
      </c>
      <c r="P331" s="245"/>
      <c r="Q331" s="245"/>
      <c r="R331" s="236" t="s">
        <v>1180</v>
      </c>
      <c r="S331" s="139"/>
    </row>
    <row r="332" spans="1:20" s="113" customFormat="1" ht="18.75">
      <c r="A332" s="74">
        <v>41</v>
      </c>
      <c r="B332" s="170"/>
      <c r="C332" s="170"/>
      <c r="D332" s="172"/>
      <c r="E332" s="76">
        <v>18861</v>
      </c>
      <c r="F332" s="74" t="s">
        <v>49</v>
      </c>
      <c r="G332" s="4" t="s">
        <v>669</v>
      </c>
      <c r="H332" s="74" t="s">
        <v>670</v>
      </c>
      <c r="I332" s="173" t="s">
        <v>63</v>
      </c>
      <c r="J332" s="173" t="s">
        <v>568</v>
      </c>
      <c r="K332" s="74">
        <v>1</v>
      </c>
      <c r="L332" s="174">
        <v>15750</v>
      </c>
      <c r="M332" s="77"/>
      <c r="N332" s="74" t="s">
        <v>1174</v>
      </c>
      <c r="O332" s="77"/>
      <c r="P332" s="245"/>
      <c r="Q332" s="236"/>
      <c r="R332" s="236" t="s">
        <v>1152</v>
      </c>
      <c r="S332" s="113" t="s">
        <v>1282</v>
      </c>
    </row>
    <row r="333" spans="1:20" s="195" customFormat="1" ht="18.75">
      <c r="A333" s="90">
        <v>42</v>
      </c>
      <c r="B333" s="196" t="s">
        <v>673</v>
      </c>
      <c r="C333" s="200" t="s">
        <v>674</v>
      </c>
      <c r="D333" s="86">
        <v>128</v>
      </c>
      <c r="E333" s="190">
        <v>18864</v>
      </c>
      <c r="F333" s="90" t="s">
        <v>40</v>
      </c>
      <c r="G333" s="191" t="s">
        <v>671</v>
      </c>
      <c r="H333" s="90" t="s">
        <v>672</v>
      </c>
      <c r="I333" s="197" t="s">
        <v>63</v>
      </c>
      <c r="J333" s="197" t="s">
        <v>568</v>
      </c>
      <c r="K333" s="90">
        <v>1</v>
      </c>
      <c r="L333" s="198">
        <v>0</v>
      </c>
      <c r="M333" s="194"/>
      <c r="N333" s="90" t="s">
        <v>1174</v>
      </c>
      <c r="O333" s="194"/>
      <c r="P333" s="246"/>
      <c r="Q333" s="247"/>
      <c r="R333" s="247" t="s">
        <v>1152</v>
      </c>
      <c r="S333" s="192" t="s">
        <v>1171</v>
      </c>
      <c r="T333" s="199" t="s">
        <v>1226</v>
      </c>
    </row>
    <row r="334" spans="1:20" s="113" customFormat="1" ht="18.75">
      <c r="A334" s="74">
        <v>43</v>
      </c>
      <c r="B334" s="170" t="s">
        <v>677</v>
      </c>
      <c r="C334" s="170" t="s">
        <v>678</v>
      </c>
      <c r="D334" s="172">
        <v>103</v>
      </c>
      <c r="E334" s="76">
        <v>18873</v>
      </c>
      <c r="F334" s="74" t="s">
        <v>40</v>
      </c>
      <c r="G334" s="4" t="s">
        <v>675</v>
      </c>
      <c r="H334" s="74" t="s">
        <v>676</v>
      </c>
      <c r="I334" s="173" t="s">
        <v>63</v>
      </c>
      <c r="J334" s="173" t="s">
        <v>84</v>
      </c>
      <c r="K334" s="74">
        <v>1</v>
      </c>
      <c r="L334" s="174">
        <v>49000</v>
      </c>
      <c r="M334" s="180" t="s">
        <v>1157</v>
      </c>
      <c r="N334" s="130"/>
      <c r="O334" s="77"/>
      <c r="P334" s="236" t="s">
        <v>1174</v>
      </c>
      <c r="Q334" s="248"/>
      <c r="R334" s="245"/>
      <c r="S334" s="115" t="s">
        <v>1316</v>
      </c>
    </row>
    <row r="335" spans="1:20" s="113" customFormat="1" ht="18.75">
      <c r="A335" s="74">
        <v>44</v>
      </c>
      <c r="B335" s="170" t="s">
        <v>681</v>
      </c>
      <c r="C335" s="170" t="s">
        <v>94</v>
      </c>
      <c r="D335" s="172">
        <v>92</v>
      </c>
      <c r="E335" s="76">
        <v>18874</v>
      </c>
      <c r="F335" s="74" t="s">
        <v>40</v>
      </c>
      <c r="G335" s="4" t="s">
        <v>679</v>
      </c>
      <c r="H335" s="74" t="s">
        <v>680</v>
      </c>
      <c r="I335" s="173" t="s">
        <v>63</v>
      </c>
      <c r="J335" s="173" t="s">
        <v>84</v>
      </c>
      <c r="K335" s="74">
        <v>3</v>
      </c>
      <c r="L335" s="174">
        <v>51000</v>
      </c>
      <c r="M335" s="180" t="s">
        <v>1157</v>
      </c>
      <c r="N335" s="130"/>
      <c r="O335" s="77"/>
      <c r="P335" s="236" t="s">
        <v>1174</v>
      </c>
      <c r="Q335" s="248"/>
      <c r="R335" s="245"/>
      <c r="S335" s="115" t="s">
        <v>1202</v>
      </c>
    </row>
    <row r="336" spans="1:20" s="113" customFormat="1" ht="18.75">
      <c r="A336" s="74">
        <v>45</v>
      </c>
      <c r="B336" s="170" t="s">
        <v>681</v>
      </c>
      <c r="C336" s="170" t="s">
        <v>94</v>
      </c>
      <c r="D336" s="172">
        <v>92</v>
      </c>
      <c r="E336" s="76">
        <v>18874</v>
      </c>
      <c r="F336" s="74" t="s">
        <v>40</v>
      </c>
      <c r="G336" s="4" t="s">
        <v>682</v>
      </c>
      <c r="H336" s="74" t="s">
        <v>683</v>
      </c>
      <c r="I336" s="173" t="s">
        <v>63</v>
      </c>
      <c r="J336" s="173" t="s">
        <v>84</v>
      </c>
      <c r="K336" s="74">
        <v>4</v>
      </c>
      <c r="L336" s="174">
        <v>74000</v>
      </c>
      <c r="M336" s="180" t="s">
        <v>1157</v>
      </c>
      <c r="N336" s="130"/>
      <c r="O336" s="130"/>
      <c r="P336" s="236" t="s">
        <v>1174</v>
      </c>
      <c r="Q336" s="248"/>
      <c r="R336" s="248"/>
      <c r="S336" s="115" t="s">
        <v>1202</v>
      </c>
    </row>
    <row r="337" spans="1:21" s="113" customFormat="1" ht="18.75">
      <c r="A337" s="74">
        <v>46</v>
      </c>
      <c r="B337" s="170" t="s">
        <v>687</v>
      </c>
      <c r="C337" s="170" t="s">
        <v>81</v>
      </c>
      <c r="D337" s="172">
        <v>33</v>
      </c>
      <c r="E337" s="76">
        <v>18726</v>
      </c>
      <c r="F337" s="74" t="s">
        <v>28</v>
      </c>
      <c r="G337" s="4" t="s">
        <v>684</v>
      </c>
      <c r="H337" s="74" t="s">
        <v>685</v>
      </c>
      <c r="I337" s="173" t="s">
        <v>613</v>
      </c>
      <c r="J337" s="173" t="s">
        <v>686</v>
      </c>
      <c r="K337" s="74">
        <v>1</v>
      </c>
      <c r="L337" s="174">
        <v>53900</v>
      </c>
      <c r="M337" s="130"/>
      <c r="N337" s="130"/>
      <c r="O337" s="180" t="s">
        <v>1157</v>
      </c>
      <c r="P337" s="248"/>
      <c r="Q337" s="236" t="s">
        <v>1174</v>
      </c>
      <c r="R337" s="272"/>
      <c r="S337" s="115" t="s">
        <v>1317</v>
      </c>
    </row>
    <row r="338" spans="1:21" s="113" customFormat="1" ht="18.75">
      <c r="A338" s="74">
        <v>47</v>
      </c>
      <c r="B338" s="170" t="s">
        <v>687</v>
      </c>
      <c r="C338" s="170" t="s">
        <v>81</v>
      </c>
      <c r="D338" s="172">
        <v>33</v>
      </c>
      <c r="E338" s="76">
        <v>18726</v>
      </c>
      <c r="F338" s="74" t="s">
        <v>28</v>
      </c>
      <c r="G338" s="4" t="s">
        <v>688</v>
      </c>
      <c r="H338" s="74" t="s">
        <v>689</v>
      </c>
      <c r="I338" s="173" t="s">
        <v>613</v>
      </c>
      <c r="J338" s="173" t="s">
        <v>686</v>
      </c>
      <c r="K338" s="74">
        <v>1</v>
      </c>
      <c r="L338" s="174">
        <v>32089.3</v>
      </c>
      <c r="M338" s="130"/>
      <c r="N338" s="130"/>
      <c r="O338" s="180" t="s">
        <v>1157</v>
      </c>
      <c r="P338" s="248"/>
      <c r="Q338" s="236" t="s">
        <v>1174</v>
      </c>
      <c r="R338" s="272"/>
      <c r="S338" s="115" t="s">
        <v>1317</v>
      </c>
    </row>
    <row r="339" spans="1:21" s="113" customFormat="1" ht="18.75">
      <c r="A339" s="74">
        <v>48</v>
      </c>
      <c r="B339" s="170" t="s">
        <v>693</v>
      </c>
      <c r="C339" s="170" t="s">
        <v>94</v>
      </c>
      <c r="D339" s="172">
        <v>89</v>
      </c>
      <c r="E339" s="76">
        <v>18773</v>
      </c>
      <c r="F339" s="74" t="s">
        <v>40</v>
      </c>
      <c r="G339" s="4" t="s">
        <v>690</v>
      </c>
      <c r="H339" s="74" t="s">
        <v>691</v>
      </c>
      <c r="I339" s="173" t="s">
        <v>63</v>
      </c>
      <c r="J339" s="173" t="s">
        <v>692</v>
      </c>
      <c r="K339" s="74">
        <v>1</v>
      </c>
      <c r="L339" s="174">
        <v>45000</v>
      </c>
      <c r="M339" s="77"/>
      <c r="N339" s="74" t="s">
        <v>1174</v>
      </c>
      <c r="O339" s="77"/>
      <c r="P339" s="245"/>
      <c r="Q339" s="236" t="s">
        <v>1174</v>
      </c>
      <c r="R339" s="245"/>
      <c r="S339" s="139"/>
      <c r="U339" s="113" t="s">
        <v>210</v>
      </c>
    </row>
    <row r="340" spans="1:21" s="113" customFormat="1" ht="18.75">
      <c r="A340" s="74">
        <v>49</v>
      </c>
      <c r="B340" s="170" t="s">
        <v>696</v>
      </c>
      <c r="C340" s="170" t="s">
        <v>39</v>
      </c>
      <c r="D340" s="172">
        <v>17</v>
      </c>
      <c r="E340" s="76">
        <v>18893</v>
      </c>
      <c r="F340" s="74" t="s">
        <v>119</v>
      </c>
      <c r="G340" s="4" t="s">
        <v>694</v>
      </c>
      <c r="H340" s="74" t="s">
        <v>695</v>
      </c>
      <c r="I340" s="173" t="s">
        <v>63</v>
      </c>
      <c r="J340" s="173" t="s">
        <v>692</v>
      </c>
      <c r="K340" s="74">
        <v>1</v>
      </c>
      <c r="L340" s="174">
        <v>14000</v>
      </c>
      <c r="M340" s="77"/>
      <c r="N340" s="74"/>
      <c r="O340" s="74" t="s">
        <v>1174</v>
      </c>
      <c r="P340" s="245"/>
      <c r="Q340" s="236"/>
      <c r="R340" s="265" t="s">
        <v>1180</v>
      </c>
      <c r="S340" s="139"/>
    </row>
    <row r="341" spans="1:21" s="113" customFormat="1" ht="18.75">
      <c r="A341" s="74">
        <v>50</v>
      </c>
      <c r="B341" s="170" t="s">
        <v>696</v>
      </c>
      <c r="C341" s="170" t="s">
        <v>573</v>
      </c>
      <c r="D341" s="172">
        <v>37</v>
      </c>
      <c r="E341" s="76">
        <v>18893</v>
      </c>
      <c r="F341" s="74" t="s">
        <v>49</v>
      </c>
      <c r="G341" s="4" t="s">
        <v>697</v>
      </c>
      <c r="H341" s="74" t="s">
        <v>698</v>
      </c>
      <c r="I341" s="173" t="s">
        <v>63</v>
      </c>
      <c r="J341" s="173" t="s">
        <v>692</v>
      </c>
      <c r="K341" s="74">
        <v>1</v>
      </c>
      <c r="L341" s="174">
        <v>23500</v>
      </c>
      <c r="M341" s="77"/>
      <c r="N341" s="77"/>
      <c r="O341" s="74" t="s">
        <v>1174</v>
      </c>
      <c r="P341" s="245"/>
      <c r="Q341" s="245"/>
      <c r="R341" s="265" t="s">
        <v>1180</v>
      </c>
      <c r="S341" s="139"/>
    </row>
    <row r="342" spans="1:21" s="113" customFormat="1" ht="18.75">
      <c r="A342" s="74">
        <v>51</v>
      </c>
      <c r="B342" s="170" t="s">
        <v>702</v>
      </c>
      <c r="C342" s="170" t="s">
        <v>703</v>
      </c>
      <c r="D342" s="172">
        <v>2</v>
      </c>
      <c r="E342" s="76">
        <v>18609</v>
      </c>
      <c r="F342" s="74" t="s">
        <v>119</v>
      </c>
      <c r="G342" s="4" t="s">
        <v>699</v>
      </c>
      <c r="H342" s="74" t="s">
        <v>700</v>
      </c>
      <c r="I342" s="173" t="s">
        <v>63</v>
      </c>
      <c r="J342" s="181" t="s">
        <v>701</v>
      </c>
      <c r="K342" s="74">
        <v>1</v>
      </c>
      <c r="L342" s="174">
        <v>9990</v>
      </c>
      <c r="M342" s="77"/>
      <c r="N342" s="77"/>
      <c r="O342" s="77"/>
      <c r="P342" s="245"/>
      <c r="Q342" s="245"/>
      <c r="R342" s="265" t="s">
        <v>1180</v>
      </c>
      <c r="S342" s="139" t="s">
        <v>1186</v>
      </c>
    </row>
    <row r="343" spans="1:21" s="113" customFormat="1" ht="18.75">
      <c r="A343" s="74">
        <v>52</v>
      </c>
      <c r="B343" s="170" t="s">
        <v>563</v>
      </c>
      <c r="C343" s="170" t="s">
        <v>338</v>
      </c>
      <c r="D343" s="172">
        <v>9</v>
      </c>
      <c r="E343" s="76">
        <v>18649</v>
      </c>
      <c r="F343" s="74" t="s">
        <v>28</v>
      </c>
      <c r="G343" s="4" t="s">
        <v>704</v>
      </c>
      <c r="H343" s="74" t="s">
        <v>705</v>
      </c>
      <c r="I343" s="173" t="s">
        <v>706</v>
      </c>
      <c r="J343" s="173"/>
      <c r="K343" s="74">
        <v>1</v>
      </c>
      <c r="L343" s="174">
        <v>19990</v>
      </c>
      <c r="M343" s="77"/>
      <c r="N343" s="74" t="s">
        <v>1174</v>
      </c>
      <c r="O343" s="77"/>
      <c r="P343" s="245"/>
      <c r="Q343" s="236"/>
      <c r="R343" s="265" t="s">
        <v>1180</v>
      </c>
      <c r="S343" s="139"/>
    </row>
    <row r="344" spans="1:21" s="113" customFormat="1" ht="18.75">
      <c r="A344" s="74">
        <v>53</v>
      </c>
      <c r="B344" s="170" t="s">
        <v>709</v>
      </c>
      <c r="C344" s="170" t="s">
        <v>710</v>
      </c>
      <c r="D344" s="172">
        <v>4</v>
      </c>
      <c r="E344" s="76">
        <v>18686</v>
      </c>
      <c r="F344" s="74" t="s">
        <v>600</v>
      </c>
      <c r="G344" s="4" t="s">
        <v>707</v>
      </c>
      <c r="H344" s="74" t="s">
        <v>708</v>
      </c>
      <c r="I344" s="173" t="s">
        <v>63</v>
      </c>
      <c r="J344" s="173"/>
      <c r="K344" s="74">
        <v>2</v>
      </c>
      <c r="L344" s="174">
        <v>57600</v>
      </c>
      <c r="M344" s="74" t="s">
        <v>1174</v>
      </c>
      <c r="N344" s="77"/>
      <c r="O344" s="77"/>
      <c r="P344" s="236"/>
      <c r="Q344" s="245"/>
      <c r="R344" s="265" t="s">
        <v>1180</v>
      </c>
      <c r="S344" s="139"/>
    </row>
    <row r="345" spans="1:21" s="113" customFormat="1" ht="18.75">
      <c r="A345" s="74"/>
      <c r="B345" s="170"/>
      <c r="C345" s="170"/>
      <c r="D345" s="176"/>
      <c r="E345" s="76"/>
      <c r="F345" s="74"/>
      <c r="G345" s="4" t="s">
        <v>711</v>
      </c>
      <c r="H345" s="74"/>
      <c r="I345" s="173"/>
      <c r="J345" s="173"/>
      <c r="K345" s="74"/>
      <c r="L345" s="174"/>
      <c r="M345" s="77"/>
      <c r="N345" s="77"/>
      <c r="O345" s="77"/>
      <c r="P345" s="245"/>
      <c r="Q345" s="245"/>
      <c r="R345" s="245"/>
      <c r="S345" s="139"/>
    </row>
    <row r="346" spans="1:21" s="113" customFormat="1" ht="18.75">
      <c r="A346" s="74"/>
      <c r="B346" s="170"/>
      <c r="C346" s="170"/>
      <c r="D346" s="176"/>
      <c r="E346" s="76"/>
      <c r="F346" s="74"/>
      <c r="G346" s="4" t="s">
        <v>712</v>
      </c>
      <c r="H346" s="74"/>
      <c r="I346" s="173"/>
      <c r="J346" s="173"/>
      <c r="K346" s="74"/>
      <c r="L346" s="174"/>
      <c r="M346" s="77"/>
      <c r="N346" s="77"/>
      <c r="O346" s="77"/>
      <c r="P346" s="245"/>
      <c r="Q346" s="245"/>
      <c r="R346" s="245"/>
      <c r="S346" s="139"/>
    </row>
    <row r="347" spans="1:21" s="113" customFormat="1" ht="18.75">
      <c r="A347" s="74"/>
      <c r="B347" s="170"/>
      <c r="C347" s="170"/>
      <c r="D347" s="176"/>
      <c r="E347" s="76"/>
      <c r="F347" s="74"/>
      <c r="G347" s="4" t="s">
        <v>713</v>
      </c>
      <c r="H347" s="74"/>
      <c r="I347" s="173"/>
      <c r="J347" s="173"/>
      <c r="K347" s="74"/>
      <c r="L347" s="174"/>
      <c r="M347" s="77"/>
      <c r="N347" s="77"/>
      <c r="O347" s="77"/>
      <c r="P347" s="245"/>
      <c r="Q347" s="245"/>
      <c r="R347" s="245"/>
      <c r="S347" s="139"/>
    </row>
    <row r="348" spans="1:21" s="113" customFormat="1" ht="18.75">
      <c r="A348" s="74"/>
      <c r="B348" s="170"/>
      <c r="C348" s="170"/>
      <c r="D348" s="176"/>
      <c r="E348" s="76"/>
      <c r="F348" s="74"/>
      <c r="G348" s="4" t="s">
        <v>714</v>
      </c>
      <c r="H348" s="74"/>
      <c r="I348" s="173"/>
      <c r="J348" s="173"/>
      <c r="K348" s="74"/>
      <c r="L348" s="174"/>
      <c r="M348" s="77"/>
      <c r="N348" s="77"/>
      <c r="O348" s="77"/>
      <c r="P348" s="245"/>
      <c r="Q348" s="245"/>
      <c r="R348" s="245"/>
      <c r="S348" s="139"/>
    </row>
    <row r="349" spans="1:21" s="113" customFormat="1" ht="18.75">
      <c r="A349" s="74"/>
      <c r="B349" s="170"/>
      <c r="C349" s="170"/>
      <c r="D349" s="176"/>
      <c r="E349" s="76"/>
      <c r="F349" s="74"/>
      <c r="G349" s="4" t="s">
        <v>715</v>
      </c>
      <c r="H349" s="74"/>
      <c r="I349" s="173"/>
      <c r="J349" s="173"/>
      <c r="K349" s="74"/>
      <c r="L349" s="174"/>
      <c r="M349" s="77"/>
      <c r="N349" s="77"/>
      <c r="O349" s="77"/>
      <c r="P349" s="245"/>
      <c r="Q349" s="245"/>
      <c r="R349" s="245"/>
      <c r="S349" s="139"/>
    </row>
    <row r="350" spans="1:21" s="113" customFormat="1" ht="36">
      <c r="A350" s="74"/>
      <c r="B350" s="170"/>
      <c r="C350" s="170"/>
      <c r="D350" s="176"/>
      <c r="E350" s="76"/>
      <c r="F350" s="74"/>
      <c r="G350" s="51" t="s">
        <v>716</v>
      </c>
      <c r="H350" s="74"/>
      <c r="I350" s="173"/>
      <c r="J350" s="173"/>
      <c r="K350" s="74"/>
      <c r="L350" s="174"/>
      <c r="M350" s="77"/>
      <c r="N350" s="77"/>
      <c r="O350" s="77"/>
      <c r="P350" s="245"/>
      <c r="Q350" s="245"/>
      <c r="R350" s="265" t="s">
        <v>1180</v>
      </c>
      <c r="S350" s="139"/>
    </row>
    <row r="351" spans="1:21" s="113" customFormat="1" ht="18.75">
      <c r="A351" s="74">
        <v>54</v>
      </c>
      <c r="B351" s="170" t="s">
        <v>720</v>
      </c>
      <c r="C351" s="170" t="s">
        <v>39</v>
      </c>
      <c r="D351" s="172">
        <v>146</v>
      </c>
      <c r="E351" s="76">
        <v>18890</v>
      </c>
      <c r="F351" s="74" t="s">
        <v>119</v>
      </c>
      <c r="G351" s="4" t="s">
        <v>717</v>
      </c>
      <c r="H351" s="74" t="s">
        <v>718</v>
      </c>
      <c r="I351" s="173" t="s">
        <v>719</v>
      </c>
      <c r="J351" s="173"/>
      <c r="K351" s="74">
        <v>1</v>
      </c>
      <c r="L351" s="174">
        <v>5400</v>
      </c>
      <c r="M351" s="77"/>
      <c r="N351" s="77"/>
      <c r="O351" s="77"/>
      <c r="P351" s="245"/>
      <c r="Q351" s="245"/>
      <c r="R351" s="265" t="s">
        <v>1180</v>
      </c>
      <c r="S351" s="139" t="s">
        <v>1197</v>
      </c>
    </row>
    <row r="352" spans="1:21" s="113" customFormat="1" ht="18.75">
      <c r="A352" s="74">
        <v>1</v>
      </c>
      <c r="B352" s="76"/>
      <c r="C352" s="77"/>
      <c r="D352" s="77"/>
      <c r="E352" s="76">
        <v>18939</v>
      </c>
      <c r="F352" s="74" t="s">
        <v>40</v>
      </c>
      <c r="G352" s="4" t="s">
        <v>721</v>
      </c>
      <c r="H352" s="74" t="s">
        <v>723</v>
      </c>
      <c r="I352" s="77" t="s">
        <v>722</v>
      </c>
      <c r="J352" s="77" t="s">
        <v>114</v>
      </c>
      <c r="K352" s="74">
        <v>1</v>
      </c>
      <c r="L352" s="174">
        <v>38306</v>
      </c>
      <c r="M352" s="74" t="s">
        <v>1174</v>
      </c>
      <c r="N352" s="77"/>
      <c r="O352" s="77"/>
      <c r="P352" s="236"/>
      <c r="Q352" s="236" t="s">
        <v>1174</v>
      </c>
      <c r="R352" s="245"/>
      <c r="S352" s="80"/>
    </row>
    <row r="353" spans="1:19" s="113" customFormat="1" ht="18.75">
      <c r="A353" s="74">
        <v>2</v>
      </c>
      <c r="B353" s="76"/>
      <c r="C353" s="77"/>
      <c r="D353" s="77"/>
      <c r="E353" s="76">
        <v>18939</v>
      </c>
      <c r="F353" s="74" t="s">
        <v>40</v>
      </c>
      <c r="G353" s="4" t="s">
        <v>721</v>
      </c>
      <c r="H353" s="74" t="s">
        <v>724</v>
      </c>
      <c r="I353" s="77" t="s">
        <v>722</v>
      </c>
      <c r="J353" s="77" t="s">
        <v>114</v>
      </c>
      <c r="K353" s="74">
        <v>1</v>
      </c>
      <c r="L353" s="174">
        <v>38306</v>
      </c>
      <c r="M353" s="74" t="s">
        <v>1174</v>
      </c>
      <c r="N353" s="77"/>
      <c r="O353" s="77"/>
      <c r="P353" s="236" t="s">
        <v>1174</v>
      </c>
      <c r="Q353" s="245"/>
      <c r="R353" s="245"/>
      <c r="S353" s="80"/>
    </row>
    <row r="354" spans="1:19" s="113" customFormat="1" ht="18.75">
      <c r="A354" s="74">
        <v>3</v>
      </c>
      <c r="B354" s="76"/>
      <c r="C354" s="77"/>
      <c r="D354" s="77"/>
      <c r="E354" s="76">
        <v>18939</v>
      </c>
      <c r="F354" s="74" t="s">
        <v>40</v>
      </c>
      <c r="G354" s="4" t="s">
        <v>721</v>
      </c>
      <c r="H354" s="74" t="s">
        <v>725</v>
      </c>
      <c r="I354" s="77" t="s">
        <v>722</v>
      </c>
      <c r="J354" s="77" t="s">
        <v>114</v>
      </c>
      <c r="K354" s="74">
        <v>1</v>
      </c>
      <c r="L354" s="174">
        <v>38306</v>
      </c>
      <c r="M354" s="74" t="s">
        <v>1174</v>
      </c>
      <c r="N354" s="77"/>
      <c r="O354" s="77"/>
      <c r="P354" s="236" t="s">
        <v>1174</v>
      </c>
      <c r="Q354" s="245"/>
      <c r="R354" s="245"/>
      <c r="S354" s="80"/>
    </row>
    <row r="355" spans="1:19" s="113" customFormat="1" ht="18.75">
      <c r="A355" s="74">
        <v>4</v>
      </c>
      <c r="B355" s="76"/>
      <c r="C355" s="77"/>
      <c r="D355" s="77"/>
      <c r="E355" s="76">
        <v>18939</v>
      </c>
      <c r="F355" s="74" t="s">
        <v>40</v>
      </c>
      <c r="G355" s="4" t="s">
        <v>721</v>
      </c>
      <c r="H355" s="74" t="s">
        <v>726</v>
      </c>
      <c r="I355" s="77" t="s">
        <v>722</v>
      </c>
      <c r="J355" s="77" t="s">
        <v>114</v>
      </c>
      <c r="K355" s="74">
        <v>1</v>
      </c>
      <c r="L355" s="174">
        <v>38306</v>
      </c>
      <c r="M355" s="74" t="s">
        <v>1174</v>
      </c>
      <c r="N355" s="77"/>
      <c r="O355" s="77"/>
      <c r="P355" s="236" t="s">
        <v>1174</v>
      </c>
      <c r="Q355" s="245"/>
      <c r="R355" s="245"/>
      <c r="S355" s="80"/>
    </row>
    <row r="356" spans="1:19" s="113" customFormat="1" ht="18.75">
      <c r="A356" s="74">
        <v>5</v>
      </c>
      <c r="B356" s="76"/>
      <c r="C356" s="77"/>
      <c r="D356" s="77"/>
      <c r="E356" s="76">
        <v>18939</v>
      </c>
      <c r="F356" s="74" t="s">
        <v>40</v>
      </c>
      <c r="G356" s="4" t="s">
        <v>721</v>
      </c>
      <c r="H356" s="74" t="s">
        <v>727</v>
      </c>
      <c r="I356" s="77" t="s">
        <v>722</v>
      </c>
      <c r="J356" s="77" t="s">
        <v>114</v>
      </c>
      <c r="K356" s="74">
        <v>1</v>
      </c>
      <c r="L356" s="174">
        <v>38306</v>
      </c>
      <c r="M356" s="74" t="s">
        <v>1174</v>
      </c>
      <c r="N356" s="77"/>
      <c r="O356" s="77"/>
      <c r="P356" s="236" t="s">
        <v>1174</v>
      </c>
      <c r="Q356" s="245"/>
      <c r="R356" s="245"/>
      <c r="S356" s="80"/>
    </row>
    <row r="357" spans="1:19" s="113" customFormat="1" ht="18.75">
      <c r="A357" s="74">
        <v>6</v>
      </c>
      <c r="B357" s="76"/>
      <c r="C357" s="77"/>
      <c r="D357" s="77"/>
      <c r="E357" s="76">
        <v>18939</v>
      </c>
      <c r="F357" s="74" t="s">
        <v>40</v>
      </c>
      <c r="G357" s="4" t="s">
        <v>721</v>
      </c>
      <c r="H357" s="74" t="s">
        <v>728</v>
      </c>
      <c r="I357" s="77" t="s">
        <v>722</v>
      </c>
      <c r="J357" s="77" t="s">
        <v>114</v>
      </c>
      <c r="K357" s="74">
        <v>1</v>
      </c>
      <c r="L357" s="174">
        <v>38306</v>
      </c>
      <c r="M357" s="74" t="s">
        <v>1174</v>
      </c>
      <c r="N357" s="77"/>
      <c r="O357" s="77"/>
      <c r="P357" s="236" t="s">
        <v>1174</v>
      </c>
      <c r="Q357" s="245"/>
      <c r="R357" s="245"/>
      <c r="S357" s="80"/>
    </row>
    <row r="358" spans="1:19" s="113" customFormat="1" ht="18.75">
      <c r="A358" s="74">
        <v>7</v>
      </c>
      <c r="B358" s="76"/>
      <c r="C358" s="77"/>
      <c r="D358" s="77"/>
      <c r="E358" s="76">
        <v>18939</v>
      </c>
      <c r="F358" s="74" t="s">
        <v>40</v>
      </c>
      <c r="G358" s="4" t="s">
        <v>721</v>
      </c>
      <c r="H358" s="74" t="s">
        <v>729</v>
      </c>
      <c r="I358" s="77" t="s">
        <v>722</v>
      </c>
      <c r="J358" s="77" t="s">
        <v>114</v>
      </c>
      <c r="K358" s="74">
        <v>1</v>
      </c>
      <c r="L358" s="174">
        <v>38306</v>
      </c>
      <c r="M358" s="74" t="s">
        <v>1174</v>
      </c>
      <c r="N358" s="77"/>
      <c r="O358" s="77"/>
      <c r="P358" s="236" t="s">
        <v>1174</v>
      </c>
      <c r="Q358" s="245"/>
      <c r="R358" s="245"/>
      <c r="S358" s="80"/>
    </row>
    <row r="359" spans="1:19" s="113" customFormat="1" ht="18.75">
      <c r="A359" s="74">
        <v>8</v>
      </c>
      <c r="B359" s="76"/>
      <c r="C359" s="77"/>
      <c r="D359" s="77"/>
      <c r="E359" s="76">
        <v>18939</v>
      </c>
      <c r="F359" s="74" t="s">
        <v>40</v>
      </c>
      <c r="G359" s="4" t="s">
        <v>721</v>
      </c>
      <c r="H359" s="74" t="s">
        <v>730</v>
      </c>
      <c r="I359" s="77" t="s">
        <v>722</v>
      </c>
      <c r="J359" s="77" t="s">
        <v>114</v>
      </c>
      <c r="K359" s="74">
        <v>1</v>
      </c>
      <c r="L359" s="174">
        <v>38306</v>
      </c>
      <c r="M359" s="74" t="s">
        <v>1174</v>
      </c>
      <c r="N359" s="77"/>
      <c r="O359" s="77"/>
      <c r="P359" s="236" t="s">
        <v>1174</v>
      </c>
      <c r="Q359" s="245"/>
      <c r="R359" s="245"/>
      <c r="S359" s="80"/>
    </row>
    <row r="360" spans="1:19" s="113" customFormat="1" ht="18.75">
      <c r="A360" s="74">
        <v>9</v>
      </c>
      <c r="B360" s="76"/>
      <c r="C360" s="77"/>
      <c r="D360" s="77"/>
      <c r="E360" s="76">
        <v>18939</v>
      </c>
      <c r="F360" s="74" t="s">
        <v>40</v>
      </c>
      <c r="G360" s="4" t="s">
        <v>721</v>
      </c>
      <c r="H360" s="74" t="s">
        <v>731</v>
      </c>
      <c r="I360" s="77" t="s">
        <v>722</v>
      </c>
      <c r="J360" s="77" t="s">
        <v>114</v>
      </c>
      <c r="K360" s="74">
        <v>1</v>
      </c>
      <c r="L360" s="174">
        <v>38306</v>
      </c>
      <c r="M360" s="74" t="s">
        <v>1174</v>
      </c>
      <c r="N360" s="77"/>
      <c r="O360" s="77"/>
      <c r="P360" s="236" t="s">
        <v>1174</v>
      </c>
      <c r="Q360" s="245"/>
      <c r="R360" s="245"/>
      <c r="S360" s="80"/>
    </row>
    <row r="361" spans="1:19" s="113" customFormat="1" ht="18.75">
      <c r="A361" s="74">
        <v>10</v>
      </c>
      <c r="B361" s="76" t="s">
        <v>732</v>
      </c>
      <c r="C361" s="77"/>
      <c r="D361" s="77"/>
      <c r="E361" s="76">
        <v>18951</v>
      </c>
      <c r="F361" s="74" t="s">
        <v>40</v>
      </c>
      <c r="G361" s="4" t="s">
        <v>733</v>
      </c>
      <c r="H361" s="74" t="s">
        <v>735</v>
      </c>
      <c r="I361" s="77" t="s">
        <v>734</v>
      </c>
      <c r="J361" s="77" t="s">
        <v>114</v>
      </c>
      <c r="K361" s="74">
        <v>4</v>
      </c>
      <c r="L361" s="174">
        <v>34760</v>
      </c>
      <c r="M361" s="74" t="s">
        <v>1174</v>
      </c>
      <c r="N361" s="77"/>
      <c r="O361" s="77"/>
      <c r="P361" s="236" t="s">
        <v>1174</v>
      </c>
      <c r="Q361" s="245"/>
      <c r="R361" s="245"/>
      <c r="S361" s="80"/>
    </row>
    <row r="362" spans="1:19" s="113" customFormat="1" ht="18.75">
      <c r="A362" s="74">
        <v>11</v>
      </c>
      <c r="B362" s="76" t="s">
        <v>736</v>
      </c>
      <c r="C362" s="77"/>
      <c r="D362" s="77"/>
      <c r="E362" s="76">
        <v>18986</v>
      </c>
      <c r="F362" s="74" t="s">
        <v>40</v>
      </c>
      <c r="G362" s="4" t="s">
        <v>737</v>
      </c>
      <c r="H362" s="74" t="s">
        <v>738</v>
      </c>
      <c r="I362" s="77" t="s">
        <v>734</v>
      </c>
      <c r="J362" s="77" t="s">
        <v>114</v>
      </c>
      <c r="K362" s="74">
        <v>4</v>
      </c>
      <c r="L362" s="174">
        <v>28800</v>
      </c>
      <c r="M362" s="74" t="s">
        <v>1174</v>
      </c>
      <c r="N362" s="77"/>
      <c r="O362" s="77"/>
      <c r="P362" s="236" t="s">
        <v>1174</v>
      </c>
      <c r="Q362" s="245"/>
      <c r="R362" s="245"/>
      <c r="S362" s="80"/>
    </row>
    <row r="363" spans="1:19" s="113" customFormat="1" ht="18.75">
      <c r="A363" s="74">
        <v>12</v>
      </c>
      <c r="B363" s="76"/>
      <c r="C363" s="77"/>
      <c r="D363" s="77"/>
      <c r="E363" s="76">
        <v>18986</v>
      </c>
      <c r="F363" s="74" t="s">
        <v>40</v>
      </c>
      <c r="G363" s="4" t="s">
        <v>739</v>
      </c>
      <c r="H363" s="74" t="s">
        <v>740</v>
      </c>
      <c r="I363" s="77" t="s">
        <v>734</v>
      </c>
      <c r="J363" s="77" t="s">
        <v>114</v>
      </c>
      <c r="K363" s="74">
        <v>6</v>
      </c>
      <c r="L363" s="174">
        <v>33000</v>
      </c>
      <c r="M363" s="74" t="s">
        <v>1174</v>
      </c>
      <c r="N363" s="77"/>
      <c r="O363" s="77"/>
      <c r="P363" s="236" t="s">
        <v>1174</v>
      </c>
      <c r="Q363" s="245"/>
      <c r="R363" s="245"/>
      <c r="S363" s="139"/>
    </row>
    <row r="364" spans="1:19" s="113" customFormat="1" ht="18.75">
      <c r="A364" s="74">
        <v>13</v>
      </c>
      <c r="B364" s="76" t="s">
        <v>741</v>
      </c>
      <c r="C364" s="77"/>
      <c r="D364" s="77"/>
      <c r="E364" s="76">
        <v>18990</v>
      </c>
      <c r="F364" s="74" t="s">
        <v>28</v>
      </c>
      <c r="G364" s="4" t="s">
        <v>742</v>
      </c>
      <c r="H364" s="74" t="s">
        <v>743</v>
      </c>
      <c r="I364" s="77" t="s">
        <v>686</v>
      </c>
      <c r="J364" s="77" t="s">
        <v>114</v>
      </c>
      <c r="K364" s="74">
        <v>1</v>
      </c>
      <c r="L364" s="174">
        <v>6955</v>
      </c>
      <c r="M364" s="74" t="s">
        <v>1174</v>
      </c>
      <c r="N364" s="77"/>
      <c r="O364" s="77"/>
      <c r="P364" s="236" t="s">
        <v>1174</v>
      </c>
      <c r="Q364" s="245"/>
      <c r="R364" s="245"/>
      <c r="S364" s="115" t="s">
        <v>1318</v>
      </c>
    </row>
    <row r="365" spans="1:19" s="113" customFormat="1" ht="18.75">
      <c r="A365" s="74">
        <v>14</v>
      </c>
      <c r="B365" s="76"/>
      <c r="C365" s="77"/>
      <c r="D365" s="77"/>
      <c r="E365" s="76">
        <v>18990</v>
      </c>
      <c r="F365" s="74" t="s">
        <v>119</v>
      </c>
      <c r="G365" s="4" t="s">
        <v>744</v>
      </c>
      <c r="H365" s="74" t="s">
        <v>745</v>
      </c>
      <c r="I365" s="77" t="s">
        <v>686</v>
      </c>
      <c r="J365" s="77" t="s">
        <v>114</v>
      </c>
      <c r="K365" s="74">
        <v>1</v>
      </c>
      <c r="L365" s="174">
        <v>26215</v>
      </c>
      <c r="M365" s="74" t="s">
        <v>1174</v>
      </c>
      <c r="N365" s="77"/>
      <c r="O365" s="77"/>
      <c r="P365" s="236" t="s">
        <v>1174</v>
      </c>
      <c r="Q365" s="245"/>
      <c r="R365" s="245"/>
      <c r="S365" s="115" t="s">
        <v>1319</v>
      </c>
    </row>
    <row r="366" spans="1:19" s="113" customFormat="1" ht="18.75">
      <c r="A366" s="74">
        <v>15</v>
      </c>
      <c r="B366" s="76"/>
      <c r="C366" s="77"/>
      <c r="D366" s="77"/>
      <c r="E366" s="76">
        <v>18990</v>
      </c>
      <c r="F366" s="74" t="s">
        <v>119</v>
      </c>
      <c r="G366" s="4" t="s">
        <v>746</v>
      </c>
      <c r="H366" s="74" t="s">
        <v>747</v>
      </c>
      <c r="I366" s="77" t="s">
        <v>686</v>
      </c>
      <c r="J366" s="77" t="s">
        <v>114</v>
      </c>
      <c r="K366" s="74">
        <v>1</v>
      </c>
      <c r="L366" s="174">
        <v>26750</v>
      </c>
      <c r="M366" s="74" t="s">
        <v>1174</v>
      </c>
      <c r="N366" s="77"/>
      <c r="O366" s="77"/>
      <c r="P366" s="236" t="s">
        <v>1174</v>
      </c>
      <c r="Q366" s="245"/>
      <c r="R366" s="245"/>
      <c r="S366" s="115" t="s">
        <v>1320</v>
      </c>
    </row>
    <row r="367" spans="1:19" s="113" customFormat="1" ht="18.75">
      <c r="A367" s="74">
        <v>16</v>
      </c>
      <c r="B367" s="76"/>
      <c r="C367" s="77"/>
      <c r="D367" s="77"/>
      <c r="E367" s="76">
        <v>18990</v>
      </c>
      <c r="F367" s="74" t="s">
        <v>119</v>
      </c>
      <c r="G367" s="4" t="s">
        <v>748</v>
      </c>
      <c r="H367" s="74" t="s">
        <v>749</v>
      </c>
      <c r="I367" s="77" t="s">
        <v>686</v>
      </c>
      <c r="J367" s="77" t="s">
        <v>114</v>
      </c>
      <c r="K367" s="74">
        <v>1</v>
      </c>
      <c r="L367" s="174">
        <v>18618</v>
      </c>
      <c r="M367" s="115"/>
      <c r="N367" s="77"/>
      <c r="O367" s="74" t="s">
        <v>1174</v>
      </c>
      <c r="P367" s="256"/>
      <c r="Q367" s="236" t="s">
        <v>1174</v>
      </c>
      <c r="R367" s="236"/>
      <c r="S367" s="115" t="s">
        <v>1203</v>
      </c>
    </row>
    <row r="368" spans="1:19" s="113" customFormat="1" ht="18.75">
      <c r="A368" s="74">
        <v>17</v>
      </c>
      <c r="B368" s="76"/>
      <c r="C368" s="77"/>
      <c r="D368" s="77"/>
      <c r="E368" s="76">
        <v>18990</v>
      </c>
      <c r="F368" s="74" t="s">
        <v>28</v>
      </c>
      <c r="G368" s="4" t="s">
        <v>750</v>
      </c>
      <c r="H368" s="74" t="s">
        <v>751</v>
      </c>
      <c r="I368" s="77" t="s">
        <v>686</v>
      </c>
      <c r="J368" s="77" t="s">
        <v>114</v>
      </c>
      <c r="K368" s="74">
        <v>1</v>
      </c>
      <c r="L368" s="174">
        <v>14926.5</v>
      </c>
      <c r="M368" s="115"/>
      <c r="N368" s="77"/>
      <c r="O368" s="74" t="s">
        <v>1174</v>
      </c>
      <c r="P368" s="256"/>
      <c r="Q368" s="245"/>
      <c r="R368" s="236" t="s">
        <v>1174</v>
      </c>
      <c r="S368" s="139"/>
    </row>
    <row r="369" spans="1:20" s="113" customFormat="1" ht="18.75">
      <c r="A369" s="74">
        <v>18</v>
      </c>
      <c r="B369" s="76"/>
      <c r="C369" s="77"/>
      <c r="D369" s="77"/>
      <c r="E369" s="76">
        <v>19057</v>
      </c>
      <c r="F369" s="74" t="s">
        <v>28</v>
      </c>
      <c r="G369" s="4" t="s">
        <v>752</v>
      </c>
      <c r="H369" s="74" t="s">
        <v>753</v>
      </c>
      <c r="I369" s="77" t="s">
        <v>216</v>
      </c>
      <c r="J369" s="77" t="s">
        <v>114</v>
      </c>
      <c r="K369" s="74">
        <v>1</v>
      </c>
      <c r="L369" s="174">
        <v>22990</v>
      </c>
      <c r="M369" s="115"/>
      <c r="N369" s="74" t="s">
        <v>1174</v>
      </c>
      <c r="O369" s="77"/>
      <c r="P369" s="256"/>
      <c r="Q369" s="236"/>
      <c r="R369" s="265" t="s">
        <v>1180</v>
      </c>
      <c r="S369" s="139"/>
    </row>
    <row r="370" spans="1:20" s="113" customFormat="1" ht="18.75">
      <c r="A370" s="74">
        <v>19</v>
      </c>
      <c r="B370" s="76"/>
      <c r="C370" s="77"/>
      <c r="D370" s="77"/>
      <c r="E370" s="76">
        <v>19057</v>
      </c>
      <c r="F370" s="74" t="s">
        <v>28</v>
      </c>
      <c r="G370" s="4" t="s">
        <v>754</v>
      </c>
      <c r="H370" s="74" t="s">
        <v>755</v>
      </c>
      <c r="I370" s="77" t="s">
        <v>216</v>
      </c>
      <c r="J370" s="77" t="s">
        <v>114</v>
      </c>
      <c r="K370" s="74">
        <v>1</v>
      </c>
      <c r="L370" s="174">
        <v>22990</v>
      </c>
      <c r="M370" s="115"/>
      <c r="N370" s="74" t="s">
        <v>1174</v>
      </c>
      <c r="O370" s="77"/>
      <c r="P370" s="256"/>
      <c r="Q370" s="236"/>
      <c r="R370" s="265" t="s">
        <v>1180</v>
      </c>
      <c r="S370" s="139"/>
    </row>
    <row r="371" spans="1:20" s="113" customFormat="1" ht="18.75">
      <c r="A371" s="74">
        <v>20</v>
      </c>
      <c r="B371" s="76" t="s">
        <v>756</v>
      </c>
      <c r="C371" s="77"/>
      <c r="D371" s="77"/>
      <c r="E371" s="76">
        <v>19069</v>
      </c>
      <c r="F371" s="182" t="s">
        <v>28</v>
      </c>
      <c r="G371" s="4" t="s">
        <v>757</v>
      </c>
      <c r="H371" s="74" t="s">
        <v>759</v>
      </c>
      <c r="I371" s="77" t="s">
        <v>758</v>
      </c>
      <c r="J371" s="77" t="s">
        <v>25</v>
      </c>
      <c r="K371" s="74">
        <v>4</v>
      </c>
      <c r="L371" s="174">
        <v>30000</v>
      </c>
      <c r="M371" s="74"/>
      <c r="N371" s="74" t="s">
        <v>1174</v>
      </c>
      <c r="O371" s="77"/>
      <c r="P371" s="236"/>
      <c r="Q371" s="236" t="s">
        <v>1174</v>
      </c>
      <c r="R371" s="245"/>
      <c r="S371" s="115" t="s">
        <v>1321</v>
      </c>
    </row>
    <row r="372" spans="1:20" s="113" customFormat="1" ht="18.75">
      <c r="A372" s="74">
        <v>21</v>
      </c>
      <c r="B372" s="76" t="s">
        <v>760</v>
      </c>
      <c r="C372" s="77"/>
      <c r="D372" s="77"/>
      <c r="E372" s="76">
        <v>19069</v>
      </c>
      <c r="F372" s="74" t="s">
        <v>49</v>
      </c>
      <c r="G372" s="4" t="s">
        <v>761</v>
      </c>
      <c r="H372" s="74" t="s">
        <v>762</v>
      </c>
      <c r="I372" s="77" t="s">
        <v>758</v>
      </c>
      <c r="J372" s="77" t="s">
        <v>25</v>
      </c>
      <c r="K372" s="74">
        <v>1</v>
      </c>
      <c r="L372" s="174">
        <v>8288</v>
      </c>
      <c r="M372" s="74" t="s">
        <v>1174</v>
      </c>
      <c r="N372" s="77"/>
      <c r="O372" s="77"/>
      <c r="P372" s="236" t="s">
        <v>1174</v>
      </c>
      <c r="Q372" s="245"/>
      <c r="R372" s="245"/>
      <c r="S372" s="115" t="s">
        <v>1204</v>
      </c>
    </row>
    <row r="373" spans="1:20" s="113" customFormat="1" ht="18.75">
      <c r="A373" s="74">
        <v>22</v>
      </c>
      <c r="B373" s="76" t="s">
        <v>763</v>
      </c>
      <c r="C373" s="77"/>
      <c r="D373" s="77"/>
      <c r="E373" s="76">
        <v>19072</v>
      </c>
      <c r="F373" s="74" t="s">
        <v>40</v>
      </c>
      <c r="G373" s="4" t="s">
        <v>764</v>
      </c>
      <c r="H373" s="74" t="s">
        <v>765</v>
      </c>
      <c r="I373" s="77" t="s">
        <v>607</v>
      </c>
      <c r="J373" s="77" t="s">
        <v>25</v>
      </c>
      <c r="K373" s="74">
        <v>1</v>
      </c>
      <c r="L373" s="174">
        <v>67410</v>
      </c>
      <c r="M373" s="74" t="s">
        <v>1174</v>
      </c>
      <c r="N373" s="77"/>
      <c r="O373" s="77"/>
      <c r="P373" s="236" t="s">
        <v>1174</v>
      </c>
      <c r="Q373" s="245"/>
      <c r="R373" s="245"/>
      <c r="S373" s="139" t="s">
        <v>1296</v>
      </c>
    </row>
    <row r="374" spans="1:20" s="113" customFormat="1" ht="18.75">
      <c r="A374" s="74">
        <v>23</v>
      </c>
      <c r="B374" s="76" t="s">
        <v>766</v>
      </c>
      <c r="C374" s="77"/>
      <c r="D374" s="77"/>
      <c r="E374" s="76">
        <v>19072</v>
      </c>
      <c r="F374" s="74" t="s">
        <v>40</v>
      </c>
      <c r="G374" s="4" t="s">
        <v>767</v>
      </c>
      <c r="H374" s="74" t="s">
        <v>768</v>
      </c>
      <c r="I374" s="77"/>
      <c r="J374" s="77" t="s">
        <v>25</v>
      </c>
      <c r="K374" s="74">
        <v>1</v>
      </c>
      <c r="L374" s="174">
        <v>52430</v>
      </c>
      <c r="M374" s="115"/>
      <c r="N374" s="74" t="s">
        <v>1174</v>
      </c>
      <c r="O374" s="77"/>
      <c r="P374" s="256"/>
      <c r="Q374" s="236"/>
      <c r="R374" s="265" t="s">
        <v>1180</v>
      </c>
      <c r="S374" s="139"/>
    </row>
    <row r="375" spans="1:20" s="113" customFormat="1" ht="18.75">
      <c r="A375" s="74">
        <v>24</v>
      </c>
      <c r="B375" s="76" t="s">
        <v>769</v>
      </c>
      <c r="C375" s="77"/>
      <c r="D375" s="77"/>
      <c r="E375" s="76">
        <v>19089</v>
      </c>
      <c r="F375" s="74" t="s">
        <v>40</v>
      </c>
      <c r="G375" s="4" t="s">
        <v>770</v>
      </c>
      <c r="H375" s="74" t="s">
        <v>772</v>
      </c>
      <c r="I375" s="77" t="s">
        <v>771</v>
      </c>
      <c r="J375" s="77" t="s">
        <v>25</v>
      </c>
      <c r="K375" s="74">
        <v>1</v>
      </c>
      <c r="L375" s="174">
        <v>35029.129999999997</v>
      </c>
      <c r="M375" s="115"/>
      <c r="N375" s="74" t="s">
        <v>1174</v>
      </c>
      <c r="O375" s="77"/>
      <c r="P375" s="256"/>
      <c r="Q375" s="236"/>
      <c r="R375" s="245" t="s">
        <v>1152</v>
      </c>
      <c r="S375" s="139"/>
      <c r="T375" s="113" t="s">
        <v>1282</v>
      </c>
    </row>
    <row r="376" spans="1:20" s="113" customFormat="1" ht="18.75">
      <c r="A376" s="74">
        <v>25</v>
      </c>
      <c r="B376" s="76"/>
      <c r="C376" s="77"/>
      <c r="D376" s="77"/>
      <c r="E376" s="76">
        <v>19089</v>
      </c>
      <c r="F376" s="74" t="s">
        <v>119</v>
      </c>
      <c r="G376" s="4" t="s">
        <v>773</v>
      </c>
      <c r="H376" s="74" t="s">
        <v>774</v>
      </c>
      <c r="I376" s="77" t="s">
        <v>771</v>
      </c>
      <c r="J376" s="77" t="s">
        <v>25</v>
      </c>
      <c r="K376" s="74">
        <v>1</v>
      </c>
      <c r="L376" s="174">
        <v>56990</v>
      </c>
      <c r="M376" s="115"/>
      <c r="N376" s="74" t="s">
        <v>1174</v>
      </c>
      <c r="O376" s="77"/>
      <c r="P376" s="236" t="s">
        <v>1174</v>
      </c>
      <c r="Q376" s="236"/>
      <c r="R376" s="245"/>
      <c r="S376" s="139" t="s">
        <v>1297</v>
      </c>
    </row>
    <row r="377" spans="1:20" s="113" customFormat="1" ht="18.75">
      <c r="A377" s="74">
        <v>26</v>
      </c>
      <c r="B377" s="76" t="s">
        <v>775</v>
      </c>
      <c r="C377" s="77"/>
      <c r="D377" s="77"/>
      <c r="E377" s="76">
        <v>19089</v>
      </c>
      <c r="F377" s="74" t="s">
        <v>112</v>
      </c>
      <c r="G377" s="4" t="s">
        <v>776</v>
      </c>
      <c r="H377" s="74" t="s">
        <v>777</v>
      </c>
      <c r="I377" s="77" t="s">
        <v>216</v>
      </c>
      <c r="J377" s="77" t="s">
        <v>25</v>
      </c>
      <c r="K377" s="74">
        <v>2</v>
      </c>
      <c r="L377" s="174">
        <v>13400</v>
      </c>
      <c r="M377" s="115"/>
      <c r="N377" s="74" t="s">
        <v>1174</v>
      </c>
      <c r="O377" s="77"/>
      <c r="P377" s="256"/>
      <c r="Q377" s="236" t="s">
        <v>1174</v>
      </c>
      <c r="R377" s="245"/>
      <c r="S377" s="139" t="s">
        <v>1276</v>
      </c>
    </row>
    <row r="378" spans="1:20" s="113" customFormat="1" ht="18.75">
      <c r="A378" s="74">
        <v>27</v>
      </c>
      <c r="B378" s="76" t="s">
        <v>778</v>
      </c>
      <c r="C378" s="77"/>
      <c r="D378" s="77"/>
      <c r="E378" s="76">
        <v>19109</v>
      </c>
      <c r="F378" s="74" t="s">
        <v>28</v>
      </c>
      <c r="G378" s="4" t="s">
        <v>779</v>
      </c>
      <c r="H378" s="74" t="s">
        <v>780</v>
      </c>
      <c r="I378" s="77" t="s">
        <v>506</v>
      </c>
      <c r="J378" s="77" t="s">
        <v>25</v>
      </c>
      <c r="K378" s="74">
        <v>1</v>
      </c>
      <c r="L378" s="174">
        <v>29990</v>
      </c>
      <c r="M378" s="115"/>
      <c r="N378" s="74" t="s">
        <v>1174</v>
      </c>
      <c r="O378" s="77"/>
      <c r="P378" s="256"/>
      <c r="Q378" s="236" t="s">
        <v>1174</v>
      </c>
      <c r="R378" s="245"/>
      <c r="S378" s="139"/>
    </row>
    <row r="379" spans="1:20" s="113" customFormat="1" ht="18.75">
      <c r="A379" s="74">
        <v>28</v>
      </c>
      <c r="B379" s="76"/>
      <c r="C379" s="77"/>
      <c r="D379" s="77"/>
      <c r="E379" s="76">
        <v>19109</v>
      </c>
      <c r="F379" s="74" t="s">
        <v>28</v>
      </c>
      <c r="G379" s="4" t="s">
        <v>781</v>
      </c>
      <c r="H379" s="74" t="s">
        <v>782</v>
      </c>
      <c r="I379" s="77" t="s">
        <v>506</v>
      </c>
      <c r="J379" s="77" t="s">
        <v>25</v>
      </c>
      <c r="K379" s="74">
        <v>1</v>
      </c>
      <c r="L379" s="174">
        <v>11000</v>
      </c>
      <c r="M379" s="115"/>
      <c r="N379" s="74" t="s">
        <v>1174</v>
      </c>
      <c r="O379" s="77"/>
      <c r="P379" s="256"/>
      <c r="Q379" s="236" t="s">
        <v>1174</v>
      </c>
      <c r="R379" s="245"/>
      <c r="S379" s="139"/>
    </row>
    <row r="380" spans="1:20" s="113" customFormat="1" ht="18.75">
      <c r="A380" s="74">
        <v>29</v>
      </c>
      <c r="B380" s="76"/>
      <c r="C380" s="77"/>
      <c r="D380" s="77"/>
      <c r="E380" s="76">
        <v>19109</v>
      </c>
      <c r="F380" s="74" t="s">
        <v>28</v>
      </c>
      <c r="G380" s="4" t="s">
        <v>783</v>
      </c>
      <c r="H380" s="74" t="s">
        <v>784</v>
      </c>
      <c r="I380" s="77" t="s">
        <v>506</v>
      </c>
      <c r="J380" s="77" t="s">
        <v>25</v>
      </c>
      <c r="K380" s="74">
        <v>1</v>
      </c>
      <c r="L380" s="174">
        <v>8990</v>
      </c>
      <c r="M380" s="115"/>
      <c r="N380" s="74" t="s">
        <v>1174</v>
      </c>
      <c r="O380" s="77"/>
      <c r="P380" s="256"/>
      <c r="Q380" s="236" t="s">
        <v>1174</v>
      </c>
      <c r="R380" s="245"/>
      <c r="S380" s="139"/>
    </row>
    <row r="381" spans="1:20" s="113" customFormat="1" ht="18.75">
      <c r="A381" s="74">
        <v>30</v>
      </c>
      <c r="B381" s="76"/>
      <c r="C381" s="77"/>
      <c r="D381" s="77"/>
      <c r="E381" s="76">
        <v>19112</v>
      </c>
      <c r="F381" s="74" t="s">
        <v>40</v>
      </c>
      <c r="G381" s="4" t="s">
        <v>785</v>
      </c>
      <c r="H381" s="74" t="s">
        <v>787</v>
      </c>
      <c r="I381" s="77" t="s">
        <v>786</v>
      </c>
      <c r="J381" s="77" t="s">
        <v>25</v>
      </c>
      <c r="K381" s="74">
        <v>1</v>
      </c>
      <c r="L381" s="174">
        <v>32100</v>
      </c>
      <c r="M381" s="115"/>
      <c r="N381" s="77"/>
      <c r="O381" s="77"/>
      <c r="P381" s="256"/>
      <c r="Q381" s="245"/>
      <c r="R381" s="245"/>
      <c r="S381" s="139" t="s">
        <v>1197</v>
      </c>
    </row>
    <row r="382" spans="1:20" s="113" customFormat="1" ht="18.75">
      <c r="A382" s="74">
        <v>31</v>
      </c>
      <c r="B382" s="76"/>
      <c r="C382" s="77"/>
      <c r="D382" s="77"/>
      <c r="E382" s="76">
        <v>19112</v>
      </c>
      <c r="F382" s="74" t="s">
        <v>40</v>
      </c>
      <c r="G382" s="4" t="s">
        <v>785</v>
      </c>
      <c r="H382" s="74" t="s">
        <v>788</v>
      </c>
      <c r="I382" s="77" t="s">
        <v>786</v>
      </c>
      <c r="J382" s="77" t="s">
        <v>25</v>
      </c>
      <c r="K382" s="74">
        <v>1</v>
      </c>
      <c r="L382" s="174">
        <v>32100</v>
      </c>
      <c r="M382" s="115"/>
      <c r="N382" s="77"/>
      <c r="O382" s="77"/>
      <c r="P382" s="256"/>
      <c r="Q382" s="245"/>
      <c r="R382" s="245"/>
      <c r="S382" s="139" t="s">
        <v>1197</v>
      </c>
    </row>
    <row r="383" spans="1:20" s="113" customFormat="1" ht="18.75">
      <c r="A383" s="74">
        <v>32</v>
      </c>
      <c r="B383" s="76"/>
      <c r="C383" s="77"/>
      <c r="D383" s="77"/>
      <c r="E383" s="76">
        <v>19112</v>
      </c>
      <c r="F383" s="74" t="s">
        <v>40</v>
      </c>
      <c r="G383" s="4" t="s">
        <v>785</v>
      </c>
      <c r="H383" s="74" t="s">
        <v>789</v>
      </c>
      <c r="I383" s="77" t="s">
        <v>786</v>
      </c>
      <c r="J383" s="77" t="s">
        <v>25</v>
      </c>
      <c r="K383" s="74">
        <v>1</v>
      </c>
      <c r="L383" s="174">
        <v>32100</v>
      </c>
      <c r="M383" s="115"/>
      <c r="N383" s="77"/>
      <c r="O383" s="77"/>
      <c r="P383" s="256"/>
      <c r="Q383" s="245"/>
      <c r="R383" s="245"/>
      <c r="S383" s="139" t="s">
        <v>1197</v>
      </c>
    </row>
    <row r="384" spans="1:20" s="153" customFormat="1" ht="18.75">
      <c r="A384" s="74">
        <v>33</v>
      </c>
      <c r="B384" s="114" t="s">
        <v>790</v>
      </c>
      <c r="C384" s="151"/>
      <c r="D384" s="151"/>
      <c r="E384" s="114">
        <v>19112</v>
      </c>
      <c r="F384" s="150" t="s">
        <v>40</v>
      </c>
      <c r="G384" s="5" t="s">
        <v>791</v>
      </c>
      <c r="H384" s="150" t="s">
        <v>792</v>
      </c>
      <c r="I384" s="151" t="s">
        <v>786</v>
      </c>
      <c r="J384" s="151" t="s">
        <v>25</v>
      </c>
      <c r="K384" s="150">
        <v>1</v>
      </c>
      <c r="L384" s="183">
        <v>36380</v>
      </c>
      <c r="M384" s="155"/>
      <c r="N384" s="151"/>
      <c r="O384" s="151"/>
      <c r="P384" s="255"/>
      <c r="Q384" s="251"/>
      <c r="R384" s="251"/>
      <c r="S384" s="139" t="s">
        <v>1197</v>
      </c>
    </row>
    <row r="385" spans="1:19" s="113" customFormat="1" ht="18.75">
      <c r="A385" s="74">
        <v>34</v>
      </c>
      <c r="B385" s="76" t="s">
        <v>793</v>
      </c>
      <c r="C385" s="77"/>
      <c r="D385" s="77"/>
      <c r="E385" s="76">
        <v>19114</v>
      </c>
      <c r="F385" s="74" t="s">
        <v>40</v>
      </c>
      <c r="G385" s="4" t="s">
        <v>794</v>
      </c>
      <c r="H385" s="74" t="s">
        <v>795</v>
      </c>
      <c r="I385" s="77" t="s">
        <v>216</v>
      </c>
      <c r="J385" s="77" t="s">
        <v>25</v>
      </c>
      <c r="K385" s="74">
        <v>1</v>
      </c>
      <c r="L385" s="174">
        <v>169000</v>
      </c>
      <c r="M385" s="115"/>
      <c r="N385" s="74"/>
      <c r="O385" s="74"/>
      <c r="P385" s="256"/>
      <c r="Q385" s="236"/>
      <c r="R385" s="236"/>
      <c r="S385" s="139" t="s">
        <v>1197</v>
      </c>
    </row>
    <row r="386" spans="1:19" s="113" customFormat="1" ht="18.75">
      <c r="A386" s="74">
        <v>35</v>
      </c>
      <c r="B386" s="76" t="s">
        <v>796</v>
      </c>
      <c r="C386" s="77"/>
      <c r="D386" s="77"/>
      <c r="E386" s="76">
        <v>19157</v>
      </c>
      <c r="F386" s="74" t="s">
        <v>49</v>
      </c>
      <c r="G386" s="4" t="s">
        <v>797</v>
      </c>
      <c r="H386" s="74" t="s">
        <v>798</v>
      </c>
      <c r="I386" s="77" t="s">
        <v>652</v>
      </c>
      <c r="J386" s="77" t="s">
        <v>114</v>
      </c>
      <c r="K386" s="74">
        <v>2</v>
      </c>
      <c r="L386" s="174">
        <v>45800</v>
      </c>
      <c r="M386" s="115"/>
      <c r="N386" s="74" t="s">
        <v>1174</v>
      </c>
      <c r="O386" s="77"/>
      <c r="P386" s="256"/>
      <c r="Q386" s="236" t="s">
        <v>1174</v>
      </c>
      <c r="R386" s="245"/>
      <c r="S386" s="139"/>
    </row>
    <row r="387" spans="1:19" s="113" customFormat="1" ht="18.75">
      <c r="A387" s="74">
        <v>36</v>
      </c>
      <c r="B387" s="76" t="s">
        <v>799</v>
      </c>
      <c r="C387" s="77"/>
      <c r="D387" s="77"/>
      <c r="E387" s="76">
        <v>19160</v>
      </c>
      <c r="F387" s="74" t="s">
        <v>40</v>
      </c>
      <c r="G387" s="4" t="s">
        <v>800</v>
      </c>
      <c r="H387" s="74" t="s">
        <v>802</v>
      </c>
      <c r="I387" s="77" t="s">
        <v>801</v>
      </c>
      <c r="J387" s="77" t="s">
        <v>114</v>
      </c>
      <c r="K387" s="74">
        <v>2</v>
      </c>
      <c r="L387" s="174">
        <v>100152</v>
      </c>
      <c r="M387" s="115"/>
      <c r="N387" s="74" t="s">
        <v>1174</v>
      </c>
      <c r="O387" s="77"/>
      <c r="P387" s="256"/>
      <c r="Q387" s="236" t="s">
        <v>1174</v>
      </c>
      <c r="R387" s="245"/>
      <c r="S387" s="139"/>
    </row>
    <row r="388" spans="1:19" s="113" customFormat="1" ht="18.75">
      <c r="A388" s="74">
        <v>37</v>
      </c>
      <c r="B388" s="76"/>
      <c r="C388" s="77"/>
      <c r="D388" s="77"/>
      <c r="E388" s="76">
        <v>19164</v>
      </c>
      <c r="F388" s="74" t="s">
        <v>28</v>
      </c>
      <c r="G388" s="4" t="s">
        <v>803</v>
      </c>
      <c r="H388" s="74" t="s">
        <v>805</v>
      </c>
      <c r="I388" s="77" t="s">
        <v>804</v>
      </c>
      <c r="J388" s="77" t="s">
        <v>114</v>
      </c>
      <c r="K388" s="74">
        <v>2</v>
      </c>
      <c r="L388" s="174">
        <v>88731</v>
      </c>
      <c r="M388" s="115"/>
      <c r="N388" s="74" t="s">
        <v>1174</v>
      </c>
      <c r="O388" s="77"/>
      <c r="P388" s="256"/>
      <c r="Q388" s="236" t="s">
        <v>1174</v>
      </c>
      <c r="R388" s="236"/>
      <c r="S388" s="113" t="s">
        <v>1294</v>
      </c>
    </row>
    <row r="389" spans="1:19" s="113" customFormat="1" ht="18.75">
      <c r="A389" s="74">
        <v>38</v>
      </c>
      <c r="B389" s="76" t="s">
        <v>806</v>
      </c>
      <c r="C389" s="77"/>
      <c r="D389" s="77"/>
      <c r="E389" s="76">
        <v>19164</v>
      </c>
      <c r="F389" s="74" t="s">
        <v>49</v>
      </c>
      <c r="G389" s="4" t="s">
        <v>807</v>
      </c>
      <c r="H389" s="74" t="s">
        <v>808</v>
      </c>
      <c r="I389" s="77" t="s">
        <v>284</v>
      </c>
      <c r="J389" s="77" t="s">
        <v>114</v>
      </c>
      <c r="K389" s="74">
        <v>2</v>
      </c>
      <c r="L389" s="174">
        <v>31300</v>
      </c>
      <c r="M389" s="115"/>
      <c r="N389" s="77"/>
      <c r="O389" s="74" t="s">
        <v>1174</v>
      </c>
      <c r="P389" s="256"/>
      <c r="Q389" s="245"/>
      <c r="R389" s="236" t="s">
        <v>1290</v>
      </c>
      <c r="S389" s="139"/>
    </row>
    <row r="390" spans="1:19" s="113" customFormat="1" ht="18.75">
      <c r="A390" s="74">
        <v>39</v>
      </c>
      <c r="B390" s="76" t="s">
        <v>809</v>
      </c>
      <c r="C390" s="77"/>
      <c r="D390" s="77"/>
      <c r="E390" s="76">
        <v>19200</v>
      </c>
      <c r="F390" s="74" t="s">
        <v>44</v>
      </c>
      <c r="G390" s="4" t="s">
        <v>810</v>
      </c>
      <c r="H390" s="74" t="s">
        <v>812</v>
      </c>
      <c r="I390" s="77" t="s">
        <v>811</v>
      </c>
      <c r="J390" s="77" t="s">
        <v>114</v>
      </c>
      <c r="K390" s="74">
        <v>1</v>
      </c>
      <c r="L390" s="174">
        <v>20000</v>
      </c>
      <c r="M390" s="74" t="s">
        <v>1174</v>
      </c>
      <c r="N390" s="77"/>
      <c r="O390" s="77"/>
      <c r="P390" s="240" t="s">
        <v>1174</v>
      </c>
      <c r="Q390" s="245"/>
      <c r="R390" s="245"/>
      <c r="S390" s="139"/>
    </row>
    <row r="391" spans="1:19" s="113" customFormat="1" ht="18.75">
      <c r="A391" s="74">
        <v>40</v>
      </c>
      <c r="B391" s="76"/>
      <c r="C391" s="77"/>
      <c r="D391" s="77"/>
      <c r="E391" s="76">
        <v>19200</v>
      </c>
      <c r="F391" s="74" t="s">
        <v>44</v>
      </c>
      <c r="G391" s="4" t="s">
        <v>813</v>
      </c>
      <c r="H391" s="74" t="s">
        <v>814</v>
      </c>
      <c r="I391" s="77" t="s">
        <v>811</v>
      </c>
      <c r="J391" s="77" t="s">
        <v>114</v>
      </c>
      <c r="K391" s="74">
        <v>1</v>
      </c>
      <c r="L391" s="174">
        <v>20000</v>
      </c>
      <c r="M391" s="74" t="s">
        <v>1174</v>
      </c>
      <c r="N391" s="77"/>
      <c r="O391" s="77"/>
      <c r="P391" s="240" t="s">
        <v>1174</v>
      </c>
      <c r="Q391" s="245"/>
      <c r="R391" s="245"/>
      <c r="S391" s="139"/>
    </row>
    <row r="392" spans="1:19" s="113" customFormat="1" ht="18.75">
      <c r="A392" s="74">
        <v>41</v>
      </c>
      <c r="B392" s="76"/>
      <c r="C392" s="77"/>
      <c r="D392" s="77"/>
      <c r="E392" s="76">
        <v>19200</v>
      </c>
      <c r="F392" s="74" t="s">
        <v>44</v>
      </c>
      <c r="G392" s="4" t="s">
        <v>815</v>
      </c>
      <c r="H392" s="74" t="s">
        <v>816</v>
      </c>
      <c r="I392" s="77" t="s">
        <v>811</v>
      </c>
      <c r="J392" s="77" t="s">
        <v>114</v>
      </c>
      <c r="K392" s="74">
        <v>1</v>
      </c>
      <c r="L392" s="174">
        <v>20000</v>
      </c>
      <c r="M392" s="74" t="s">
        <v>1174</v>
      </c>
      <c r="N392" s="77"/>
      <c r="O392" s="77"/>
      <c r="P392" s="240" t="s">
        <v>1174</v>
      </c>
      <c r="Q392" s="245"/>
      <c r="R392" s="245"/>
      <c r="S392" s="139"/>
    </row>
    <row r="393" spans="1:19" s="113" customFormat="1" ht="18.75">
      <c r="A393" s="74">
        <v>42</v>
      </c>
      <c r="B393" s="76"/>
      <c r="C393" s="77"/>
      <c r="D393" s="77"/>
      <c r="E393" s="76">
        <v>19200</v>
      </c>
      <c r="F393" s="74" t="s">
        <v>44</v>
      </c>
      <c r="G393" s="4" t="s">
        <v>817</v>
      </c>
      <c r="H393" s="74" t="s">
        <v>818</v>
      </c>
      <c r="I393" s="77" t="s">
        <v>811</v>
      </c>
      <c r="J393" s="77" t="s">
        <v>114</v>
      </c>
      <c r="K393" s="74">
        <v>1</v>
      </c>
      <c r="L393" s="174">
        <v>20000</v>
      </c>
      <c r="M393" s="74" t="s">
        <v>1174</v>
      </c>
      <c r="N393" s="77"/>
      <c r="O393" s="77"/>
      <c r="P393" s="240" t="s">
        <v>1174</v>
      </c>
      <c r="Q393" s="245"/>
      <c r="R393" s="245"/>
      <c r="S393" s="139"/>
    </row>
    <row r="394" spans="1:19" s="113" customFormat="1" ht="18.75">
      <c r="A394" s="74">
        <v>43</v>
      </c>
      <c r="B394" s="76" t="s">
        <v>819</v>
      </c>
      <c r="C394" s="77"/>
      <c r="D394" s="77"/>
      <c r="E394" s="76">
        <v>19220</v>
      </c>
      <c r="F394" s="74" t="s">
        <v>49</v>
      </c>
      <c r="G394" s="4" t="s">
        <v>820</v>
      </c>
      <c r="H394" s="74" t="s">
        <v>821</v>
      </c>
      <c r="I394" s="77" t="s">
        <v>506</v>
      </c>
      <c r="J394" s="77" t="s">
        <v>114</v>
      </c>
      <c r="K394" s="74">
        <v>1</v>
      </c>
      <c r="L394" s="174">
        <v>9040</v>
      </c>
      <c r="M394" s="115"/>
      <c r="N394" s="77"/>
      <c r="O394" s="77"/>
      <c r="P394" s="256"/>
      <c r="Q394" s="245"/>
      <c r="R394" s="245"/>
      <c r="S394" s="139" t="s">
        <v>1197</v>
      </c>
    </row>
    <row r="395" spans="1:19" s="113" customFormat="1" ht="18.75">
      <c r="A395" s="74">
        <v>44</v>
      </c>
      <c r="B395" s="76" t="s">
        <v>822</v>
      </c>
      <c r="C395" s="77"/>
      <c r="D395" s="77"/>
      <c r="E395" s="76">
        <v>19220</v>
      </c>
      <c r="F395" s="74" t="s">
        <v>49</v>
      </c>
      <c r="G395" s="4" t="s">
        <v>823</v>
      </c>
      <c r="H395" s="74" t="s">
        <v>825</v>
      </c>
      <c r="I395" s="77" t="s">
        <v>568</v>
      </c>
      <c r="J395" s="77" t="s">
        <v>824</v>
      </c>
      <c r="K395" s="74">
        <v>1</v>
      </c>
      <c r="L395" s="174">
        <v>30000</v>
      </c>
      <c r="M395" s="74" t="s">
        <v>1174</v>
      </c>
      <c r="N395" s="77"/>
      <c r="O395" s="77"/>
      <c r="P395" s="236"/>
      <c r="Q395" s="236" t="s">
        <v>1290</v>
      </c>
      <c r="R395" s="245"/>
      <c r="S395" s="113" t="s">
        <v>1294</v>
      </c>
    </row>
    <row r="396" spans="1:19" s="113" customFormat="1" ht="18.75">
      <c r="A396" s="74">
        <v>45</v>
      </c>
      <c r="B396" s="76" t="s">
        <v>822</v>
      </c>
      <c r="C396" s="77"/>
      <c r="D396" s="77"/>
      <c r="E396" s="76">
        <v>19220</v>
      </c>
      <c r="F396" s="74" t="s">
        <v>49</v>
      </c>
      <c r="G396" s="4" t="s">
        <v>826</v>
      </c>
      <c r="H396" s="74" t="s">
        <v>827</v>
      </c>
      <c r="I396" s="77" t="s">
        <v>568</v>
      </c>
      <c r="J396" s="77" t="s">
        <v>824</v>
      </c>
      <c r="K396" s="74">
        <v>1</v>
      </c>
      <c r="L396" s="174">
        <v>30000</v>
      </c>
      <c r="M396" s="74" t="s">
        <v>1174</v>
      </c>
      <c r="N396" s="77"/>
      <c r="O396" s="77"/>
      <c r="P396" s="236"/>
      <c r="Q396" s="236" t="s">
        <v>1290</v>
      </c>
      <c r="R396" s="245"/>
      <c r="S396" s="113" t="s">
        <v>1298</v>
      </c>
    </row>
    <row r="397" spans="1:19" s="113" customFormat="1" ht="18.75">
      <c r="A397" s="74">
        <v>46</v>
      </c>
      <c r="B397" s="76" t="s">
        <v>822</v>
      </c>
      <c r="C397" s="77"/>
      <c r="D397" s="77"/>
      <c r="E397" s="76">
        <v>19220</v>
      </c>
      <c r="F397" s="74" t="s">
        <v>49</v>
      </c>
      <c r="G397" s="4" t="s">
        <v>828</v>
      </c>
      <c r="H397" s="74" t="s">
        <v>829</v>
      </c>
      <c r="I397" s="77" t="s">
        <v>568</v>
      </c>
      <c r="J397" s="77" t="s">
        <v>824</v>
      </c>
      <c r="K397" s="74">
        <v>1</v>
      </c>
      <c r="L397" s="174">
        <v>30000</v>
      </c>
      <c r="M397" s="74" t="s">
        <v>1174</v>
      </c>
      <c r="N397" s="77"/>
      <c r="O397" s="77"/>
      <c r="P397" s="236"/>
      <c r="Q397" s="236" t="s">
        <v>1290</v>
      </c>
      <c r="R397" s="245"/>
      <c r="S397" s="113" t="s">
        <v>1299</v>
      </c>
    </row>
    <row r="398" spans="1:19" s="113" customFormat="1" ht="18.75">
      <c r="A398" s="74">
        <v>47</v>
      </c>
      <c r="B398" s="76" t="s">
        <v>822</v>
      </c>
      <c r="C398" s="77"/>
      <c r="D398" s="77"/>
      <c r="E398" s="76">
        <v>19220</v>
      </c>
      <c r="F398" s="74" t="s">
        <v>49</v>
      </c>
      <c r="G398" s="4" t="s">
        <v>830</v>
      </c>
      <c r="H398" s="74" t="s">
        <v>831</v>
      </c>
      <c r="I398" s="77" t="s">
        <v>568</v>
      </c>
      <c r="J398" s="77" t="s">
        <v>824</v>
      </c>
      <c r="K398" s="74">
        <v>1</v>
      </c>
      <c r="L398" s="174">
        <v>30000</v>
      </c>
      <c r="M398" s="74" t="s">
        <v>1174</v>
      </c>
      <c r="N398" s="77"/>
      <c r="O398" s="77"/>
      <c r="P398" s="236"/>
      <c r="Q398" s="236" t="s">
        <v>1290</v>
      </c>
      <c r="R398" s="245"/>
      <c r="S398" s="113" t="s">
        <v>1300</v>
      </c>
    </row>
    <row r="399" spans="1:19" s="113" customFormat="1" ht="18.75">
      <c r="A399" s="74">
        <v>48</v>
      </c>
      <c r="B399" s="76" t="s">
        <v>822</v>
      </c>
      <c r="C399" s="77"/>
      <c r="D399" s="77"/>
      <c r="E399" s="76">
        <v>19220</v>
      </c>
      <c r="F399" s="74" t="s">
        <v>49</v>
      </c>
      <c r="G399" s="4" t="s">
        <v>832</v>
      </c>
      <c r="H399" s="74" t="s">
        <v>833</v>
      </c>
      <c r="I399" s="77" t="s">
        <v>568</v>
      </c>
      <c r="J399" s="77" t="s">
        <v>824</v>
      </c>
      <c r="K399" s="74">
        <v>1</v>
      </c>
      <c r="L399" s="174">
        <v>30000</v>
      </c>
      <c r="M399" s="74" t="s">
        <v>1174</v>
      </c>
      <c r="N399" s="77"/>
      <c r="O399" s="77"/>
      <c r="P399" s="236"/>
      <c r="Q399" s="236" t="s">
        <v>1290</v>
      </c>
      <c r="R399" s="245"/>
      <c r="S399" s="113" t="s">
        <v>1301</v>
      </c>
    </row>
    <row r="400" spans="1:19" s="113" customFormat="1" ht="18.75">
      <c r="A400" s="74">
        <v>49</v>
      </c>
      <c r="B400" s="76" t="s">
        <v>822</v>
      </c>
      <c r="C400" s="77"/>
      <c r="D400" s="77"/>
      <c r="E400" s="76">
        <v>19220</v>
      </c>
      <c r="F400" s="74" t="s">
        <v>49</v>
      </c>
      <c r="G400" s="4" t="s">
        <v>834</v>
      </c>
      <c r="H400" s="74" t="s">
        <v>835</v>
      </c>
      <c r="I400" s="77" t="s">
        <v>568</v>
      </c>
      <c r="J400" s="77" t="s">
        <v>824</v>
      </c>
      <c r="K400" s="74">
        <v>1</v>
      </c>
      <c r="L400" s="174">
        <v>30000</v>
      </c>
      <c r="M400" s="74" t="s">
        <v>1174</v>
      </c>
      <c r="N400" s="77"/>
      <c r="O400" s="77"/>
      <c r="P400" s="236"/>
      <c r="Q400" s="236" t="s">
        <v>1290</v>
      </c>
      <c r="R400" s="245"/>
      <c r="S400" s="113" t="s">
        <v>1302</v>
      </c>
    </row>
    <row r="401" spans="1:20" s="113" customFormat="1" ht="18.75">
      <c r="A401" s="74">
        <v>50</v>
      </c>
      <c r="B401" s="76" t="s">
        <v>822</v>
      </c>
      <c r="C401" s="77"/>
      <c r="D401" s="77"/>
      <c r="E401" s="76">
        <v>19220</v>
      </c>
      <c r="F401" s="74" t="s">
        <v>49</v>
      </c>
      <c r="G401" s="4" t="s">
        <v>836</v>
      </c>
      <c r="H401" s="74" t="s">
        <v>837</v>
      </c>
      <c r="I401" s="77" t="s">
        <v>568</v>
      </c>
      <c r="J401" s="77" t="s">
        <v>824</v>
      </c>
      <c r="K401" s="74">
        <v>1</v>
      </c>
      <c r="L401" s="174">
        <v>30000</v>
      </c>
      <c r="M401" s="74" t="s">
        <v>1174</v>
      </c>
      <c r="N401" s="77"/>
      <c r="O401" s="77"/>
      <c r="P401" s="236"/>
      <c r="Q401" s="245"/>
      <c r="R401" s="245" t="s">
        <v>1152</v>
      </c>
      <c r="S401" s="113" t="s">
        <v>1283</v>
      </c>
    </row>
    <row r="402" spans="1:20" s="113" customFormat="1" ht="18.75">
      <c r="A402" s="74">
        <v>51</v>
      </c>
      <c r="B402" s="76" t="s">
        <v>822</v>
      </c>
      <c r="C402" s="77"/>
      <c r="D402" s="77"/>
      <c r="E402" s="76">
        <v>19220</v>
      </c>
      <c r="F402" s="74" t="s">
        <v>49</v>
      </c>
      <c r="G402" s="4" t="s">
        <v>838</v>
      </c>
      <c r="H402" s="74" t="s">
        <v>839</v>
      </c>
      <c r="I402" s="77" t="s">
        <v>568</v>
      </c>
      <c r="J402" s="77" t="s">
        <v>824</v>
      </c>
      <c r="K402" s="74">
        <v>1</v>
      </c>
      <c r="L402" s="174">
        <v>30000</v>
      </c>
      <c r="M402" s="74" t="s">
        <v>1174</v>
      </c>
      <c r="N402" s="77"/>
      <c r="O402" s="77"/>
      <c r="P402" s="236"/>
      <c r="Q402" s="245"/>
      <c r="R402" s="245" t="s">
        <v>1152</v>
      </c>
      <c r="S402" s="113" t="s">
        <v>1284</v>
      </c>
    </row>
    <row r="403" spans="1:20" s="113" customFormat="1" ht="18.75">
      <c r="A403" s="74">
        <v>52</v>
      </c>
      <c r="B403" s="76" t="s">
        <v>822</v>
      </c>
      <c r="C403" s="77"/>
      <c r="D403" s="77"/>
      <c r="E403" s="76">
        <v>19220</v>
      </c>
      <c r="F403" s="74" t="s">
        <v>49</v>
      </c>
      <c r="G403" s="4" t="s">
        <v>840</v>
      </c>
      <c r="H403" s="74" t="s">
        <v>841</v>
      </c>
      <c r="I403" s="77" t="s">
        <v>568</v>
      </c>
      <c r="J403" s="77" t="s">
        <v>824</v>
      </c>
      <c r="K403" s="74">
        <v>1</v>
      </c>
      <c r="L403" s="174">
        <v>30000</v>
      </c>
      <c r="M403" s="74" t="s">
        <v>1174</v>
      </c>
      <c r="N403" s="77"/>
      <c r="O403" s="77"/>
      <c r="P403" s="236"/>
      <c r="Q403" s="245"/>
      <c r="R403" s="245" t="s">
        <v>1152</v>
      </c>
      <c r="S403" s="113" t="s">
        <v>1285</v>
      </c>
    </row>
    <row r="404" spans="1:20" s="113" customFormat="1" ht="18.75">
      <c r="A404" s="74">
        <v>53</v>
      </c>
      <c r="B404" s="76" t="s">
        <v>822</v>
      </c>
      <c r="C404" s="77"/>
      <c r="D404" s="77"/>
      <c r="E404" s="76">
        <v>19220</v>
      </c>
      <c r="F404" s="74" t="s">
        <v>49</v>
      </c>
      <c r="G404" s="4" t="s">
        <v>842</v>
      </c>
      <c r="H404" s="74" t="s">
        <v>843</v>
      </c>
      <c r="I404" s="77" t="s">
        <v>568</v>
      </c>
      <c r="J404" s="77" t="s">
        <v>824</v>
      </c>
      <c r="K404" s="74">
        <v>1</v>
      </c>
      <c r="L404" s="174">
        <v>30000</v>
      </c>
      <c r="M404" s="74" t="s">
        <v>1174</v>
      </c>
      <c r="N404" s="77"/>
      <c r="O404" s="77"/>
      <c r="P404" s="236" t="s">
        <v>1174</v>
      </c>
      <c r="Q404" s="245"/>
      <c r="R404" s="245"/>
      <c r="S404" s="139" t="s">
        <v>1303</v>
      </c>
    </row>
    <row r="405" spans="1:20" s="113" customFormat="1" ht="18.75">
      <c r="A405" s="74">
        <v>54</v>
      </c>
      <c r="B405" s="76"/>
      <c r="C405" s="77"/>
      <c r="D405" s="77"/>
      <c r="E405" s="76">
        <v>19220</v>
      </c>
      <c r="F405" s="74" t="s">
        <v>49</v>
      </c>
      <c r="G405" s="4" t="s">
        <v>844</v>
      </c>
      <c r="H405" s="74" t="s">
        <v>845</v>
      </c>
      <c r="I405" s="77" t="s">
        <v>216</v>
      </c>
      <c r="J405" s="77" t="s">
        <v>114</v>
      </c>
      <c r="K405" s="74">
        <v>1</v>
      </c>
      <c r="L405" s="174">
        <v>19400</v>
      </c>
      <c r="M405" s="74"/>
      <c r="N405" s="74" t="s">
        <v>1174</v>
      </c>
      <c r="O405" s="77"/>
      <c r="P405" s="236"/>
      <c r="Q405" s="236"/>
      <c r="R405" s="245"/>
      <c r="S405" s="139" t="s">
        <v>1205</v>
      </c>
    </row>
    <row r="406" spans="1:20" s="113" customFormat="1" ht="18.75">
      <c r="A406" s="74">
        <v>55</v>
      </c>
      <c r="B406" s="76"/>
      <c r="C406" s="77"/>
      <c r="D406" s="77"/>
      <c r="E406" s="76">
        <v>19220</v>
      </c>
      <c r="F406" s="74" t="s">
        <v>49</v>
      </c>
      <c r="G406" s="4" t="s">
        <v>846</v>
      </c>
      <c r="H406" s="74" t="s">
        <v>848</v>
      </c>
      <c r="I406" s="77" t="s">
        <v>847</v>
      </c>
      <c r="J406" s="77" t="s">
        <v>114</v>
      </c>
      <c r="K406" s="74">
        <v>1</v>
      </c>
      <c r="L406" s="174">
        <v>19400</v>
      </c>
      <c r="M406" s="115"/>
      <c r="N406" s="74" t="s">
        <v>1174</v>
      </c>
      <c r="O406" s="74"/>
      <c r="P406" s="256"/>
      <c r="Q406" s="236"/>
      <c r="R406" s="236"/>
      <c r="S406" s="112" t="s">
        <v>1206</v>
      </c>
    </row>
    <row r="407" spans="1:20" s="113" customFormat="1" ht="18.75">
      <c r="A407" s="74">
        <v>56</v>
      </c>
      <c r="B407" s="76"/>
      <c r="C407" s="77"/>
      <c r="D407" s="77"/>
      <c r="E407" s="76">
        <v>19220</v>
      </c>
      <c r="F407" s="74" t="s">
        <v>49</v>
      </c>
      <c r="G407" s="4" t="s">
        <v>849</v>
      </c>
      <c r="H407" s="74" t="s">
        <v>851</v>
      </c>
      <c r="I407" s="77" t="s">
        <v>850</v>
      </c>
      <c r="J407" s="77" t="s">
        <v>114</v>
      </c>
      <c r="K407" s="74">
        <v>1</v>
      </c>
      <c r="L407" s="174">
        <v>19400</v>
      </c>
      <c r="M407" s="115"/>
      <c r="N407" s="74" t="s">
        <v>1174</v>
      </c>
      <c r="O407" s="77"/>
      <c r="P407" s="256"/>
      <c r="Q407" s="236"/>
      <c r="R407" s="245"/>
      <c r="S407" s="80" t="s">
        <v>1207</v>
      </c>
    </row>
    <row r="408" spans="1:20" s="195" customFormat="1" ht="18.75">
      <c r="A408" s="90">
        <v>57</v>
      </c>
      <c r="B408" s="190"/>
      <c r="C408" s="194"/>
      <c r="D408" s="194"/>
      <c r="E408" s="190">
        <v>19220</v>
      </c>
      <c r="F408" s="90" t="s">
        <v>49</v>
      </c>
      <c r="G408" s="191" t="s">
        <v>852</v>
      </c>
      <c r="H408" s="90" t="s">
        <v>854</v>
      </c>
      <c r="I408" s="194" t="s">
        <v>853</v>
      </c>
      <c r="J408" s="194" t="s">
        <v>114</v>
      </c>
      <c r="K408" s="90">
        <v>1</v>
      </c>
      <c r="L408" s="198">
        <v>0</v>
      </c>
      <c r="M408" s="192"/>
      <c r="N408" s="90"/>
      <c r="O408" s="194"/>
      <c r="P408" s="261"/>
      <c r="Q408" s="247"/>
      <c r="R408" s="246"/>
      <c r="S408" s="93" t="s">
        <v>1197</v>
      </c>
      <c r="T408" s="195" t="s">
        <v>1233</v>
      </c>
    </row>
    <row r="409" spans="1:20" s="113" customFormat="1" ht="18.75">
      <c r="A409" s="74">
        <v>58</v>
      </c>
      <c r="B409" s="76"/>
      <c r="C409" s="77"/>
      <c r="D409" s="77"/>
      <c r="E409" s="76">
        <v>19220</v>
      </c>
      <c r="F409" s="74" t="s">
        <v>49</v>
      </c>
      <c r="G409" s="4" t="s">
        <v>855</v>
      </c>
      <c r="H409" s="74" t="s">
        <v>857</v>
      </c>
      <c r="I409" s="77" t="s">
        <v>856</v>
      </c>
      <c r="J409" s="77" t="s">
        <v>114</v>
      </c>
      <c r="K409" s="74">
        <v>1</v>
      </c>
      <c r="L409" s="174">
        <v>19400</v>
      </c>
      <c r="M409" s="115"/>
      <c r="N409" s="74" t="s">
        <v>1174</v>
      </c>
      <c r="O409" s="77"/>
      <c r="P409" s="256"/>
      <c r="Q409" s="236"/>
      <c r="R409" s="245"/>
      <c r="S409" s="139" t="s">
        <v>1208</v>
      </c>
    </row>
    <row r="410" spans="1:20" s="113" customFormat="1" ht="18.75">
      <c r="A410" s="74">
        <v>59</v>
      </c>
      <c r="B410" s="76"/>
      <c r="C410" s="77"/>
      <c r="D410" s="77"/>
      <c r="E410" s="76">
        <v>19220</v>
      </c>
      <c r="F410" s="74" t="s">
        <v>49</v>
      </c>
      <c r="G410" s="4" t="s">
        <v>858</v>
      </c>
      <c r="H410" s="74" t="s">
        <v>859</v>
      </c>
      <c r="I410" s="77" t="s">
        <v>856</v>
      </c>
      <c r="J410" s="77" t="s">
        <v>114</v>
      </c>
      <c r="K410" s="74">
        <v>1</v>
      </c>
      <c r="L410" s="174">
        <v>19400</v>
      </c>
      <c r="M410" s="115"/>
      <c r="N410" s="74" t="s">
        <v>1174</v>
      </c>
      <c r="O410" s="77"/>
      <c r="P410" s="256"/>
      <c r="Q410" s="236"/>
      <c r="R410" s="245"/>
      <c r="S410" s="139" t="s">
        <v>1207</v>
      </c>
    </row>
    <row r="411" spans="1:20" s="113" customFormat="1" ht="18.75">
      <c r="A411" s="74">
        <v>60</v>
      </c>
      <c r="B411" s="76"/>
      <c r="C411" s="77"/>
      <c r="D411" s="77"/>
      <c r="E411" s="76">
        <v>19220</v>
      </c>
      <c r="F411" s="74" t="s">
        <v>49</v>
      </c>
      <c r="G411" s="4" t="s">
        <v>860</v>
      </c>
      <c r="H411" s="74" t="s">
        <v>861</v>
      </c>
      <c r="I411" s="77" t="s">
        <v>856</v>
      </c>
      <c r="J411" s="77" t="s">
        <v>114</v>
      </c>
      <c r="K411" s="74">
        <v>1</v>
      </c>
      <c r="L411" s="174">
        <v>19400</v>
      </c>
      <c r="M411" s="115"/>
      <c r="N411" s="74" t="s">
        <v>1174</v>
      </c>
      <c r="O411" s="77"/>
      <c r="P411" s="256"/>
      <c r="Q411" s="236"/>
      <c r="R411" s="245"/>
      <c r="S411" s="139" t="s">
        <v>1208</v>
      </c>
    </row>
    <row r="412" spans="1:20" s="113" customFormat="1" ht="18.75">
      <c r="A412" s="74">
        <v>61</v>
      </c>
      <c r="B412" s="76"/>
      <c r="C412" s="77"/>
      <c r="D412" s="77"/>
      <c r="E412" s="76">
        <v>19220</v>
      </c>
      <c r="F412" s="74" t="s">
        <v>49</v>
      </c>
      <c r="G412" s="4" t="s">
        <v>862</v>
      </c>
      <c r="H412" s="74" t="s">
        <v>863</v>
      </c>
      <c r="I412" s="77" t="s">
        <v>856</v>
      </c>
      <c r="J412" s="77" t="s">
        <v>114</v>
      </c>
      <c r="K412" s="74">
        <v>1</v>
      </c>
      <c r="L412" s="174">
        <v>19400</v>
      </c>
      <c r="M412" s="115"/>
      <c r="N412" s="74" t="s">
        <v>1174</v>
      </c>
      <c r="O412" s="77"/>
      <c r="P412" s="256"/>
      <c r="Q412" s="236"/>
      <c r="R412" s="245"/>
      <c r="S412" s="112" t="s">
        <v>1206</v>
      </c>
    </row>
    <row r="413" spans="1:20" s="113" customFormat="1" ht="18.75">
      <c r="A413" s="74">
        <v>62</v>
      </c>
      <c r="B413" s="76"/>
      <c r="C413" s="77"/>
      <c r="D413" s="77"/>
      <c r="E413" s="76">
        <v>19220</v>
      </c>
      <c r="F413" s="74" t="s">
        <v>49</v>
      </c>
      <c r="G413" s="4" t="s">
        <v>864</v>
      </c>
      <c r="H413" s="74" t="s">
        <v>866</v>
      </c>
      <c r="I413" s="77" t="s">
        <v>865</v>
      </c>
      <c r="J413" s="77" t="s">
        <v>114</v>
      </c>
      <c r="K413" s="74">
        <v>1</v>
      </c>
      <c r="L413" s="174">
        <v>19400</v>
      </c>
      <c r="M413" s="115"/>
      <c r="N413" s="74" t="s">
        <v>1174</v>
      </c>
      <c r="O413" s="77"/>
      <c r="P413" s="256"/>
      <c r="Q413" s="236" t="s">
        <v>1174</v>
      </c>
      <c r="R413" s="245"/>
      <c r="S413" s="139"/>
    </row>
    <row r="414" spans="1:20" s="113" customFormat="1" ht="18.75">
      <c r="A414" s="74">
        <v>63</v>
      </c>
      <c r="B414" s="76"/>
      <c r="C414" s="77"/>
      <c r="D414" s="77"/>
      <c r="E414" s="76">
        <v>19220</v>
      </c>
      <c r="F414" s="74" t="s">
        <v>49</v>
      </c>
      <c r="G414" s="4" t="s">
        <v>867</v>
      </c>
      <c r="H414" s="74" t="s">
        <v>869</v>
      </c>
      <c r="I414" s="77" t="s">
        <v>868</v>
      </c>
      <c r="J414" s="77" t="s">
        <v>114</v>
      </c>
      <c r="K414" s="74">
        <v>1</v>
      </c>
      <c r="L414" s="174">
        <v>19400</v>
      </c>
      <c r="M414" s="115"/>
      <c r="N414" s="74" t="s">
        <v>1174</v>
      </c>
      <c r="O414" s="77"/>
      <c r="P414" s="256"/>
      <c r="Q414" s="236"/>
      <c r="R414" s="245"/>
      <c r="S414" s="139" t="s">
        <v>1209</v>
      </c>
    </row>
    <row r="415" spans="1:20" s="113" customFormat="1" ht="18.75">
      <c r="A415" s="74">
        <v>64</v>
      </c>
      <c r="B415" s="76"/>
      <c r="C415" s="77"/>
      <c r="D415" s="77"/>
      <c r="E415" s="76">
        <v>19220</v>
      </c>
      <c r="F415" s="74" t="s">
        <v>49</v>
      </c>
      <c r="G415" s="4" t="s">
        <v>870</v>
      </c>
      <c r="H415" s="74" t="s">
        <v>871</v>
      </c>
      <c r="I415" s="77" t="s">
        <v>868</v>
      </c>
      <c r="J415" s="77" t="s">
        <v>114</v>
      </c>
      <c r="K415" s="74">
        <v>1</v>
      </c>
      <c r="L415" s="174">
        <v>19400</v>
      </c>
      <c r="M415" s="115"/>
      <c r="N415" s="77"/>
      <c r="O415" s="77"/>
      <c r="P415" s="256"/>
      <c r="Q415" s="245"/>
      <c r="R415" s="245"/>
      <c r="S415" s="139" t="s">
        <v>1210</v>
      </c>
    </row>
    <row r="416" spans="1:20" s="113" customFormat="1" ht="18.75">
      <c r="A416" s="74">
        <v>65</v>
      </c>
      <c r="B416" s="76"/>
      <c r="C416" s="77"/>
      <c r="D416" s="77"/>
      <c r="E416" s="76">
        <v>19220</v>
      </c>
      <c r="F416" s="74" t="s">
        <v>49</v>
      </c>
      <c r="G416" s="4" t="s">
        <v>872</v>
      </c>
      <c r="H416" s="74" t="s">
        <v>874</v>
      </c>
      <c r="I416" s="77" t="s">
        <v>873</v>
      </c>
      <c r="J416" s="77" t="s">
        <v>114</v>
      </c>
      <c r="K416" s="74">
        <v>1</v>
      </c>
      <c r="L416" s="174">
        <v>19400</v>
      </c>
      <c r="M416" s="115"/>
      <c r="N416" s="77"/>
      <c r="O416" s="74" t="s">
        <v>1174</v>
      </c>
      <c r="P416" s="256"/>
      <c r="Q416" s="245"/>
      <c r="R416" s="236"/>
      <c r="S416" s="139"/>
    </row>
    <row r="417" spans="1:20" s="113" customFormat="1" ht="18.75">
      <c r="A417" s="74">
        <v>66</v>
      </c>
      <c r="B417" s="76"/>
      <c r="C417" s="77"/>
      <c r="D417" s="77"/>
      <c r="E417" s="76">
        <v>19220</v>
      </c>
      <c r="F417" s="74" t="s">
        <v>49</v>
      </c>
      <c r="G417" s="4" t="s">
        <v>875</v>
      </c>
      <c r="H417" s="74" t="s">
        <v>877</v>
      </c>
      <c r="I417" s="77" t="s">
        <v>876</v>
      </c>
      <c r="J417" s="77" t="s">
        <v>114</v>
      </c>
      <c r="K417" s="74">
        <v>1</v>
      </c>
      <c r="L417" s="174">
        <v>17900</v>
      </c>
      <c r="M417" s="115"/>
      <c r="N417" s="74" t="s">
        <v>1174</v>
      </c>
      <c r="O417" s="77"/>
      <c r="P417" s="256"/>
      <c r="Q417" s="236" t="s">
        <v>1174</v>
      </c>
      <c r="R417" s="236"/>
      <c r="S417" s="113" t="s">
        <v>1302</v>
      </c>
    </row>
    <row r="418" spans="1:20" s="113" customFormat="1" ht="18.75">
      <c r="A418" s="74">
        <v>67</v>
      </c>
      <c r="B418" s="76"/>
      <c r="C418" s="77"/>
      <c r="D418" s="77"/>
      <c r="E418" s="76">
        <v>19220</v>
      </c>
      <c r="F418" s="74" t="s">
        <v>49</v>
      </c>
      <c r="G418" s="4" t="s">
        <v>878</v>
      </c>
      <c r="H418" s="74" t="s">
        <v>879</v>
      </c>
      <c r="I418" s="77" t="s">
        <v>876</v>
      </c>
      <c r="J418" s="77" t="s">
        <v>114</v>
      </c>
      <c r="K418" s="74">
        <v>1</v>
      </c>
      <c r="L418" s="174">
        <v>17900</v>
      </c>
      <c r="M418" s="115"/>
      <c r="N418" s="74" t="s">
        <v>1174</v>
      </c>
      <c r="O418" s="77"/>
      <c r="P418" s="256"/>
      <c r="Q418" s="236"/>
      <c r="R418" s="236" t="s">
        <v>1152</v>
      </c>
      <c r="S418" s="113" t="s">
        <v>1283</v>
      </c>
    </row>
    <row r="419" spans="1:20" s="113" customFormat="1" ht="18.75">
      <c r="A419" s="74">
        <v>68</v>
      </c>
      <c r="B419" s="76"/>
      <c r="C419" s="77"/>
      <c r="D419" s="77"/>
      <c r="E419" s="76">
        <v>19220</v>
      </c>
      <c r="F419" s="74" t="s">
        <v>49</v>
      </c>
      <c r="G419" s="4" t="s">
        <v>880</v>
      </c>
      <c r="H419" s="74" t="s">
        <v>881</v>
      </c>
      <c r="I419" s="77" t="s">
        <v>876</v>
      </c>
      <c r="J419" s="77" t="s">
        <v>114</v>
      </c>
      <c r="K419" s="74">
        <v>1</v>
      </c>
      <c r="L419" s="174">
        <v>17900</v>
      </c>
      <c r="M419" s="115"/>
      <c r="N419" s="74" t="s">
        <v>1174</v>
      </c>
      <c r="O419" s="77"/>
      <c r="P419" s="256"/>
      <c r="Q419" s="236" t="s">
        <v>1174</v>
      </c>
      <c r="R419" s="236"/>
      <c r="S419" s="113" t="s">
        <v>1302</v>
      </c>
    </row>
    <row r="420" spans="1:20" s="113" customFormat="1" ht="18.75">
      <c r="A420" s="74">
        <v>69</v>
      </c>
      <c r="B420" s="76"/>
      <c r="C420" s="77"/>
      <c r="D420" s="77"/>
      <c r="E420" s="76">
        <v>19234</v>
      </c>
      <c r="F420" s="74" t="s">
        <v>28</v>
      </c>
      <c r="G420" s="4" t="s">
        <v>882</v>
      </c>
      <c r="H420" s="74" t="s">
        <v>883</v>
      </c>
      <c r="I420" s="77" t="s">
        <v>227</v>
      </c>
      <c r="J420" s="77" t="s">
        <v>114</v>
      </c>
      <c r="K420" s="74">
        <v>2</v>
      </c>
      <c r="L420" s="174">
        <v>19980</v>
      </c>
      <c r="M420" s="115"/>
      <c r="N420" s="77"/>
      <c r="O420" s="77"/>
      <c r="P420" s="256"/>
      <c r="Q420" s="245"/>
      <c r="R420" s="265" t="s">
        <v>1152</v>
      </c>
      <c r="S420" s="135" t="s">
        <v>1234</v>
      </c>
      <c r="T420" s="135" t="s">
        <v>1234</v>
      </c>
    </row>
    <row r="421" spans="1:20" s="113" customFormat="1" ht="18.75">
      <c r="A421" s="74">
        <v>70</v>
      </c>
      <c r="B421" s="76" t="s">
        <v>884</v>
      </c>
      <c r="C421" s="77"/>
      <c r="D421" s="77"/>
      <c r="E421" s="76">
        <v>19238</v>
      </c>
      <c r="F421" s="74" t="s">
        <v>40</v>
      </c>
      <c r="G421" s="4" t="s">
        <v>885</v>
      </c>
      <c r="H421" s="74" t="s">
        <v>887</v>
      </c>
      <c r="I421" s="77" t="s">
        <v>886</v>
      </c>
      <c r="J421" s="77" t="s">
        <v>114</v>
      </c>
      <c r="K421" s="74">
        <v>3</v>
      </c>
      <c r="L421" s="174">
        <v>21000</v>
      </c>
      <c r="M421" s="74" t="s">
        <v>1174</v>
      </c>
      <c r="N421" s="77"/>
      <c r="O421" s="77"/>
      <c r="P421" s="236"/>
      <c r="Q421" s="245"/>
      <c r="R421" s="245"/>
      <c r="S421" s="139"/>
    </row>
    <row r="422" spans="1:20" s="113" customFormat="1" ht="18.75">
      <c r="A422" s="74">
        <v>71</v>
      </c>
      <c r="B422" s="76" t="s">
        <v>888</v>
      </c>
      <c r="C422" s="77"/>
      <c r="D422" s="77"/>
      <c r="E422" s="76">
        <v>19246</v>
      </c>
      <c r="F422" s="74" t="s">
        <v>49</v>
      </c>
      <c r="G422" s="4" t="s">
        <v>889</v>
      </c>
      <c r="H422" s="74" t="s">
        <v>891</v>
      </c>
      <c r="I422" s="77" t="s">
        <v>890</v>
      </c>
      <c r="J422" s="77" t="s">
        <v>114</v>
      </c>
      <c r="K422" s="74">
        <v>1</v>
      </c>
      <c r="L422" s="174">
        <v>35845</v>
      </c>
      <c r="M422" s="115"/>
      <c r="N422" s="74" t="s">
        <v>1174</v>
      </c>
      <c r="O422" s="77"/>
      <c r="P422" s="256"/>
      <c r="Q422" s="236" t="s">
        <v>1174</v>
      </c>
      <c r="R422" s="245"/>
      <c r="S422" s="139" t="s">
        <v>1172</v>
      </c>
    </row>
    <row r="423" spans="1:20" s="113" customFormat="1" ht="18.75">
      <c r="A423" s="74">
        <v>72</v>
      </c>
      <c r="B423" s="76" t="s">
        <v>892</v>
      </c>
      <c r="C423" s="77"/>
      <c r="D423" s="77"/>
      <c r="E423" s="76">
        <v>19251</v>
      </c>
      <c r="F423" s="74" t="s">
        <v>40</v>
      </c>
      <c r="G423" s="4" t="s">
        <v>893</v>
      </c>
      <c r="H423" s="74" t="s">
        <v>895</v>
      </c>
      <c r="I423" s="77" t="s">
        <v>894</v>
      </c>
      <c r="J423" s="77" t="s">
        <v>114</v>
      </c>
      <c r="K423" s="74">
        <v>4</v>
      </c>
      <c r="L423" s="174">
        <v>42800</v>
      </c>
      <c r="M423" s="74" t="s">
        <v>1174</v>
      </c>
      <c r="N423" s="77"/>
      <c r="O423" s="77"/>
      <c r="P423" s="236"/>
      <c r="Q423" s="245"/>
      <c r="R423" s="245"/>
      <c r="S423" s="139"/>
    </row>
    <row r="424" spans="1:20" s="113" customFormat="1" ht="18.75">
      <c r="A424" s="74">
        <v>73</v>
      </c>
      <c r="B424" s="76" t="s">
        <v>896</v>
      </c>
      <c r="C424" s="77"/>
      <c r="D424" s="77"/>
      <c r="E424" s="76">
        <v>19252</v>
      </c>
      <c r="F424" s="74" t="s">
        <v>40</v>
      </c>
      <c r="G424" s="4" t="s">
        <v>897</v>
      </c>
      <c r="H424" s="74" t="s">
        <v>898</v>
      </c>
      <c r="I424" s="77" t="s">
        <v>114</v>
      </c>
      <c r="J424" s="77" t="s">
        <v>114</v>
      </c>
      <c r="K424" s="74">
        <v>1</v>
      </c>
      <c r="L424" s="174">
        <v>9900</v>
      </c>
      <c r="M424" s="115"/>
      <c r="N424" s="74" t="s">
        <v>1174</v>
      </c>
      <c r="O424" s="77"/>
      <c r="P424" s="256"/>
      <c r="Q424" s="236"/>
      <c r="R424" s="245"/>
      <c r="S424" s="129" t="s">
        <v>1187</v>
      </c>
    </row>
    <row r="425" spans="1:20" s="113" customFormat="1" ht="18.75">
      <c r="A425" s="74">
        <v>74</v>
      </c>
      <c r="B425" s="76" t="s">
        <v>899</v>
      </c>
      <c r="C425" s="77"/>
      <c r="D425" s="77"/>
      <c r="E425" s="76">
        <v>19254</v>
      </c>
      <c r="F425" s="74" t="s">
        <v>49</v>
      </c>
      <c r="G425" s="4" t="s">
        <v>900</v>
      </c>
      <c r="H425" s="74" t="s">
        <v>902</v>
      </c>
      <c r="I425" s="77" t="s">
        <v>901</v>
      </c>
      <c r="J425" s="77" t="s">
        <v>114</v>
      </c>
      <c r="K425" s="74">
        <v>2</v>
      </c>
      <c r="L425" s="174">
        <v>55400</v>
      </c>
      <c r="M425" s="74" t="s">
        <v>1174</v>
      </c>
      <c r="N425" s="77"/>
      <c r="O425" s="77"/>
      <c r="P425" s="236" t="s">
        <v>1174</v>
      </c>
      <c r="Q425" s="245"/>
      <c r="R425" s="245"/>
      <c r="S425" s="139" t="s">
        <v>1304</v>
      </c>
    </row>
    <row r="426" spans="1:20" s="234" customFormat="1" ht="18">
      <c r="A426" s="230">
        <v>278</v>
      </c>
      <c r="B426" s="231" t="s">
        <v>1272</v>
      </c>
      <c r="C426" s="232"/>
      <c r="D426" s="232"/>
      <c r="E426" s="231">
        <v>19150</v>
      </c>
      <c r="F426" s="230" t="s">
        <v>112</v>
      </c>
      <c r="G426" s="232" t="s">
        <v>1271</v>
      </c>
      <c r="H426" s="232" t="s">
        <v>1270</v>
      </c>
      <c r="I426" s="232"/>
      <c r="J426" s="230" t="s">
        <v>1269</v>
      </c>
      <c r="K426" s="230">
        <v>8</v>
      </c>
      <c r="L426" s="233">
        <v>116000</v>
      </c>
      <c r="M426" s="233"/>
      <c r="N426" s="233"/>
      <c r="O426" s="233"/>
      <c r="P426" s="262"/>
      <c r="Q426" s="262"/>
      <c r="R426" s="262"/>
      <c r="S426" s="235" t="s">
        <v>1273</v>
      </c>
    </row>
    <row r="427" spans="1:20" s="234" customFormat="1" ht="18">
      <c r="A427" s="230">
        <v>279</v>
      </c>
      <c r="B427" s="231"/>
      <c r="C427" s="232"/>
      <c r="D427" s="232"/>
      <c r="E427" s="231">
        <v>19150</v>
      </c>
      <c r="F427" s="230" t="s">
        <v>112</v>
      </c>
      <c r="G427" s="232" t="s">
        <v>1268</v>
      </c>
      <c r="H427" s="232" t="s">
        <v>1267</v>
      </c>
      <c r="I427" s="232"/>
      <c r="J427" s="230" t="s">
        <v>1266</v>
      </c>
      <c r="K427" s="230">
        <v>8</v>
      </c>
      <c r="L427" s="233">
        <v>112000</v>
      </c>
      <c r="M427" s="233"/>
      <c r="N427" s="233"/>
      <c r="O427" s="233"/>
      <c r="P427" s="262"/>
      <c r="Q427" s="262"/>
      <c r="R427" s="262"/>
      <c r="S427" s="235" t="s">
        <v>1273</v>
      </c>
    </row>
    <row r="428" spans="1:20" s="153" customFormat="1" ht="18.75">
      <c r="A428" s="150">
        <v>1</v>
      </c>
      <c r="B428" s="143" t="s">
        <v>1141</v>
      </c>
      <c r="C428" s="151"/>
      <c r="D428" s="151"/>
      <c r="E428" s="143">
        <v>17684</v>
      </c>
      <c r="F428" s="144" t="s">
        <v>49</v>
      </c>
      <c r="G428" s="44" t="s">
        <v>1142</v>
      </c>
      <c r="H428" s="144" t="s">
        <v>1143</v>
      </c>
      <c r="I428" s="144" t="s">
        <v>1144</v>
      </c>
      <c r="J428" s="144" t="s">
        <v>1145</v>
      </c>
      <c r="K428" s="144">
        <v>1</v>
      </c>
      <c r="L428" s="152">
        <v>30000</v>
      </c>
      <c r="M428" s="152"/>
      <c r="N428" s="152"/>
      <c r="O428" s="152"/>
      <c r="P428" s="263"/>
      <c r="Q428" s="263"/>
      <c r="R428" s="263"/>
      <c r="S428" s="139" t="s">
        <v>1211</v>
      </c>
    </row>
    <row r="429" spans="1:20" ht="18.75">
      <c r="L429" s="206">
        <f>SUM(L4:L428)</f>
        <v>16894502.496000007</v>
      </c>
    </row>
    <row r="430" spans="1:20" ht="21">
      <c r="H430" s="207">
        <v>2540</v>
      </c>
      <c r="I430" s="214">
        <v>284689.25</v>
      </c>
    </row>
    <row r="431" spans="1:20" ht="21">
      <c r="H431" s="208">
        <v>2541</v>
      </c>
      <c r="I431" s="214">
        <v>225000</v>
      </c>
    </row>
    <row r="432" spans="1:20" ht="21">
      <c r="H432" s="209">
        <v>2542</v>
      </c>
      <c r="I432" s="214">
        <v>499610</v>
      </c>
    </row>
    <row r="433" spans="8:10" ht="21">
      <c r="H433" s="210">
        <v>2543</v>
      </c>
      <c r="I433" s="214">
        <v>878700</v>
      </c>
    </row>
    <row r="434" spans="8:10" ht="21">
      <c r="H434" s="212">
        <v>2544</v>
      </c>
      <c r="I434" s="214">
        <v>557199</v>
      </c>
    </row>
    <row r="435" spans="8:10" ht="21">
      <c r="H435" s="211">
        <v>2545</v>
      </c>
      <c r="I435" s="215">
        <v>1305974</v>
      </c>
    </row>
    <row r="436" spans="8:10" ht="21">
      <c r="H436" s="213">
        <v>2546</v>
      </c>
      <c r="I436" s="215">
        <v>820396</v>
      </c>
    </row>
    <row r="437" spans="8:10" ht="21">
      <c r="H437" s="207">
        <v>2547</v>
      </c>
      <c r="I437" s="214">
        <v>331514</v>
      </c>
    </row>
    <row r="438" spans="8:10" ht="21">
      <c r="H438" s="208">
        <v>2548</v>
      </c>
      <c r="I438" s="215">
        <v>2269011.6</v>
      </c>
    </row>
    <row r="439" spans="8:10" ht="21">
      <c r="H439" s="209">
        <v>2549</v>
      </c>
      <c r="I439" s="215">
        <v>206900</v>
      </c>
    </row>
    <row r="440" spans="8:10" ht="21">
      <c r="H440" s="210">
        <v>2550</v>
      </c>
      <c r="I440" s="215">
        <v>4175766.716</v>
      </c>
    </row>
    <row r="441" spans="8:10" ht="21">
      <c r="H441" s="212">
        <v>2551</v>
      </c>
      <c r="I441" s="215">
        <v>2778728.2999999993</v>
      </c>
    </row>
    <row r="442" spans="8:10" ht="21">
      <c r="H442" s="211">
        <v>2552</v>
      </c>
      <c r="I442" s="215">
        <v>2531013.63</v>
      </c>
    </row>
    <row r="443" spans="8:10" ht="21">
      <c r="H443" s="217" t="s">
        <v>1239</v>
      </c>
      <c r="I443" s="215">
        <v>30000</v>
      </c>
    </row>
    <row r="444" spans="8:10" ht="21">
      <c r="I444" s="216">
        <f>SUM(I430:I443)</f>
        <v>16894502.495999999</v>
      </c>
      <c r="J444" s="205"/>
    </row>
    <row r="445" spans="8:10">
      <c r="I445" s="205">
        <f>L429-I444</f>
        <v>0</v>
      </c>
    </row>
  </sheetData>
  <mergeCells count="4">
    <mergeCell ref="A1:S1"/>
    <mergeCell ref="M2:O2"/>
    <mergeCell ref="S2:S3"/>
    <mergeCell ref="P2:R2"/>
  </mergeCells>
  <phoneticPr fontId="46" type="noConversion"/>
  <pageMargins left="0.7" right="0.7" top="0.75" bottom="0.75" header="0.3" footer="0.3"/>
  <pageSetup paperSize="9" scale="77" orientation="portrait" r:id="rId1"/>
  <colBreaks count="2" manualBreakCount="2">
    <brk id="9" max="444" man="1"/>
    <brk id="2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"/>
  <sheetViews>
    <sheetView topLeftCell="H1" zoomScaleNormal="100" workbookViewId="0">
      <selection activeCell="T4" sqref="T4"/>
    </sheetView>
  </sheetViews>
  <sheetFormatPr defaultColWidth="9" defaultRowHeight="15"/>
  <cols>
    <col min="1" max="1" width="5.140625" style="3" bestFit="1" customWidth="1"/>
    <col min="2" max="2" width="11.42578125" style="3" bestFit="1" customWidth="1"/>
    <col min="3" max="3" width="9.5703125" style="3" bestFit="1" customWidth="1"/>
    <col min="4" max="4" width="11.140625" style="3" bestFit="1" customWidth="1"/>
    <col min="5" max="5" width="17.42578125" style="3" bestFit="1" customWidth="1"/>
    <col min="6" max="6" width="13.85546875" style="3" bestFit="1" customWidth="1"/>
    <col min="7" max="7" width="27.85546875" style="3" bestFit="1" customWidth="1"/>
    <col min="8" max="8" width="17.5703125" style="3" bestFit="1" customWidth="1"/>
    <col min="9" max="9" width="5.42578125" style="3" bestFit="1" customWidth="1"/>
    <col min="10" max="10" width="9.85546875" style="3" bestFit="1" customWidth="1"/>
    <col min="11" max="11" width="6.28515625" style="3" hidden="1" customWidth="1"/>
    <col min="12" max="12" width="7.42578125" style="3" hidden="1" customWidth="1"/>
    <col min="13" max="13" width="6.42578125" style="3" hidden="1" customWidth="1"/>
    <col min="14" max="14" width="6.85546875" style="3" hidden="1" customWidth="1"/>
    <col min="15" max="15" width="10.42578125" style="3" hidden="1" customWidth="1"/>
    <col min="16" max="16" width="8.5703125" style="3" hidden="1" customWidth="1"/>
    <col min="17" max="17" width="9.28515625" style="3" hidden="1" customWidth="1"/>
    <col min="18" max="19" width="11.140625" style="3" customWidth="1"/>
    <col min="20" max="20" width="11.85546875" style="3" customWidth="1"/>
    <col min="21" max="22" width="9" style="3"/>
    <col min="23" max="23" width="19" style="3" customWidth="1"/>
    <col min="24" max="16384" width="9" style="3"/>
  </cols>
  <sheetData>
    <row r="1" spans="1:24" s="6" customFormat="1" ht="16.5">
      <c r="A1" s="42" t="s">
        <v>1140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4" s="6" customFormat="1" ht="18.75">
      <c r="A2" s="23" t="s">
        <v>0</v>
      </c>
      <c r="B2" s="24" t="s">
        <v>1</v>
      </c>
      <c r="C2" s="24" t="s">
        <v>190</v>
      </c>
      <c r="D2" s="23" t="s">
        <v>2</v>
      </c>
      <c r="E2" s="23" t="s">
        <v>3</v>
      </c>
      <c r="F2" s="23" t="s">
        <v>4</v>
      </c>
      <c r="G2" s="23" t="s">
        <v>191</v>
      </c>
      <c r="H2" s="23" t="s">
        <v>192</v>
      </c>
      <c r="I2" s="25" t="s">
        <v>5</v>
      </c>
      <c r="J2" s="23" t="s">
        <v>6</v>
      </c>
      <c r="K2" s="25" t="s">
        <v>7</v>
      </c>
      <c r="L2" s="25" t="s">
        <v>8</v>
      </c>
      <c r="M2" s="25" t="s">
        <v>9</v>
      </c>
      <c r="N2" s="25" t="s">
        <v>10</v>
      </c>
      <c r="O2" s="25" t="s">
        <v>11</v>
      </c>
      <c r="P2" s="25" t="s">
        <v>11</v>
      </c>
      <c r="Q2" s="26" t="s">
        <v>12</v>
      </c>
      <c r="R2" s="283" t="s">
        <v>1274</v>
      </c>
      <c r="S2" s="284"/>
      <c r="T2" s="285"/>
      <c r="U2" s="286" t="s">
        <v>1150</v>
      </c>
      <c r="V2" s="286" t="s">
        <v>13</v>
      </c>
      <c r="W2" s="287" t="s">
        <v>1154</v>
      </c>
      <c r="X2" s="286" t="s">
        <v>1151</v>
      </c>
    </row>
    <row r="3" spans="1:24" s="6" customFormat="1" ht="16.5">
      <c r="A3" s="27" t="s">
        <v>14</v>
      </c>
      <c r="B3" s="28"/>
      <c r="C3" s="28"/>
      <c r="D3" s="27"/>
      <c r="E3" s="27"/>
      <c r="F3" s="27"/>
      <c r="G3" s="27"/>
      <c r="H3" s="27"/>
      <c r="I3" s="29" t="s">
        <v>15</v>
      </c>
      <c r="J3" s="27"/>
      <c r="K3" s="29" t="s">
        <v>16</v>
      </c>
      <c r="L3" s="29" t="s">
        <v>17</v>
      </c>
      <c r="M3" s="29" t="s">
        <v>18</v>
      </c>
      <c r="N3" s="29" t="s">
        <v>19</v>
      </c>
      <c r="O3" s="29" t="s">
        <v>193</v>
      </c>
      <c r="P3" s="29" t="s">
        <v>20</v>
      </c>
      <c r="Q3" s="30"/>
      <c r="R3" s="265" t="s">
        <v>904</v>
      </c>
      <c r="S3" s="265" t="s">
        <v>905</v>
      </c>
      <c r="T3" s="265" t="s">
        <v>906</v>
      </c>
      <c r="U3" s="286"/>
      <c r="V3" s="286"/>
      <c r="W3" s="288"/>
      <c r="X3" s="286"/>
    </row>
    <row r="4" spans="1:24" s="32" customFormat="1" ht="49.5">
      <c r="A4" s="31">
        <v>1</v>
      </c>
      <c r="B4" s="34">
        <v>17684</v>
      </c>
      <c r="C4" s="34" t="s">
        <v>1141</v>
      </c>
      <c r="D4" s="35" t="s">
        <v>49</v>
      </c>
      <c r="E4" s="36" t="s">
        <v>1142</v>
      </c>
      <c r="F4" s="35" t="s">
        <v>1143</v>
      </c>
      <c r="G4" s="35" t="s">
        <v>1144</v>
      </c>
      <c r="H4" s="40" t="s">
        <v>1145</v>
      </c>
      <c r="I4" s="35">
        <v>1</v>
      </c>
      <c r="J4" s="38">
        <v>30000</v>
      </c>
      <c r="K4" s="35">
        <v>3</v>
      </c>
      <c r="L4" s="37">
        <v>12</v>
      </c>
      <c r="M4" s="38">
        <f>SUM(100/K4)</f>
        <v>33.333333333333336</v>
      </c>
      <c r="N4" s="38">
        <f>J4/K4</f>
        <v>10000</v>
      </c>
      <c r="O4" s="38">
        <f>N4*L4/12</f>
        <v>10000</v>
      </c>
      <c r="P4" s="39">
        <f>O4+'[1]ครุภัณฑ์ ปี48'!L22</f>
        <v>23999</v>
      </c>
      <c r="Q4" s="39">
        <f>J4-P4</f>
        <v>6001</v>
      </c>
      <c r="R4" s="266"/>
      <c r="S4" s="267"/>
      <c r="T4" s="269" t="s">
        <v>1174</v>
      </c>
      <c r="U4" s="21"/>
      <c r="V4" s="21"/>
      <c r="W4" s="33" t="s">
        <v>1155</v>
      </c>
      <c r="X4" s="21"/>
    </row>
    <row r="5" spans="1:24" ht="21">
      <c r="J5" s="55">
        <f>J4</f>
        <v>30000</v>
      </c>
    </row>
  </sheetData>
  <mergeCells count="5">
    <mergeCell ref="U2:U3"/>
    <mergeCell ref="V2:V3"/>
    <mergeCell ref="W2:W3"/>
    <mergeCell ref="X2:X3"/>
    <mergeCell ref="R2:T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รวม40-52</vt:lpstr>
      <vt:lpstr>ศูนย์ฝึกฯ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HP-NPRU</cp:lastModifiedBy>
  <cp:lastPrinted>2022-08-22T05:17:11Z</cp:lastPrinted>
  <dcterms:created xsi:type="dcterms:W3CDTF">2022-05-31T03:36:56Z</dcterms:created>
  <dcterms:modified xsi:type="dcterms:W3CDTF">2023-02-09T09:18:52Z</dcterms:modified>
</cp:coreProperties>
</file>