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วัสดุสำนักงาน 65-ยอดยกมา\บัญชีวัสดุ 2565 - ยกยอด\"/>
    </mc:Choice>
  </mc:AlternateContent>
  <bookViews>
    <workbookView xWindow="-105" yWindow="-105" windowWidth="20505" windowHeight="7605"/>
  </bookViews>
  <sheets>
    <sheet name="บรรณ" sheetId="32" r:id="rId1"/>
    <sheet name="รายงานวัสดุคงเหลือ 64" sheetId="52" r:id="rId2"/>
    <sheet name="Sheet2" sheetId="51" r:id="rId3"/>
    <sheet name="Sheet1" sheetId="44" state="hidden" r:id="rId4"/>
  </sheets>
  <definedNames>
    <definedName name="_xlnm.Print_Area" localSheetId="1">'รายงานวัสดุคงเหลือ 64'!$A$1:$N$35</definedName>
    <definedName name="_xlnm.Print_Titles" localSheetId="1">'รายงานวัสดุคงเหลือ 64'!$1:$6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32" l="1"/>
  <c r="F11" i="32"/>
  <c r="J263" i="32" l="1"/>
  <c r="F263" i="32"/>
  <c r="J235" i="32" l="1"/>
  <c r="F235" i="32"/>
  <c r="J207" i="32"/>
  <c r="F207" i="32"/>
  <c r="J179" i="32"/>
  <c r="F179" i="32"/>
  <c r="J151" i="32"/>
  <c r="F151" i="32"/>
  <c r="J123" i="32"/>
  <c r="F123" i="32"/>
  <c r="J95" i="32" l="1"/>
  <c r="F95" i="32"/>
  <c r="E9" i="52" l="1"/>
  <c r="E10" i="52"/>
  <c r="E8" i="52"/>
  <c r="E15" i="52" s="1"/>
  <c r="K9" i="52"/>
  <c r="K10" i="52"/>
  <c r="K11" i="52"/>
  <c r="K12" i="52"/>
  <c r="K13" i="52"/>
  <c r="K14" i="52"/>
  <c r="K8" i="52"/>
  <c r="L33" i="52"/>
  <c r="N33" i="52" s="1"/>
  <c r="L32" i="52"/>
  <c r="N32" i="52" s="1"/>
  <c r="L31" i="52"/>
  <c r="N31" i="52" s="1"/>
  <c r="K32" i="52"/>
  <c r="K33" i="52"/>
  <c r="K31" i="52"/>
  <c r="K34" i="52" s="1"/>
  <c r="H33" i="52"/>
  <c r="E33" i="52"/>
  <c r="E32" i="52"/>
  <c r="N34" i="52" l="1"/>
  <c r="K15" i="52"/>
  <c r="E31" i="52" l="1"/>
  <c r="E34" i="52" s="1"/>
  <c r="H32" i="52"/>
  <c r="H31" i="52"/>
  <c r="H34" i="52" s="1"/>
  <c r="N26" i="52"/>
  <c r="L27" i="52"/>
  <c r="N27" i="52" s="1"/>
  <c r="L28" i="52"/>
  <c r="N28" i="52" s="1"/>
  <c r="L26" i="52"/>
  <c r="K27" i="52"/>
  <c r="K28" i="52"/>
  <c r="K26" i="52"/>
  <c r="H27" i="52"/>
  <c r="H28" i="52"/>
  <c r="H26" i="52"/>
  <c r="H29" i="52" s="1"/>
  <c r="E28" i="52"/>
  <c r="E27" i="52"/>
  <c r="E26" i="52"/>
  <c r="L18" i="52"/>
  <c r="L19" i="52"/>
  <c r="L20" i="52"/>
  <c r="L21" i="52"/>
  <c r="L22" i="52"/>
  <c r="L23" i="52"/>
  <c r="L17" i="52"/>
  <c r="N17" i="52" s="1"/>
  <c r="N24" i="52" s="1"/>
  <c r="K18" i="52"/>
  <c r="K19" i="52"/>
  <c r="K20" i="52"/>
  <c r="K21" i="52"/>
  <c r="K22" i="52"/>
  <c r="K23" i="52"/>
  <c r="K17" i="52"/>
  <c r="H18" i="52"/>
  <c r="H19" i="52"/>
  <c r="H20" i="52"/>
  <c r="H21" i="52"/>
  <c r="H22" i="52"/>
  <c r="H23" i="52"/>
  <c r="H17" i="52"/>
  <c r="E18" i="52"/>
  <c r="E19" i="52"/>
  <c r="E20" i="52"/>
  <c r="E21" i="52"/>
  <c r="E22" i="52"/>
  <c r="E23" i="52"/>
  <c r="E17" i="52"/>
  <c r="L12" i="52"/>
  <c r="N12" i="52" s="1"/>
  <c r="L13" i="52"/>
  <c r="N13" i="52" s="1"/>
  <c r="L14" i="52"/>
  <c r="N14" i="52" s="1"/>
  <c r="L11" i="52"/>
  <c r="N11" i="52" s="1"/>
  <c r="L10" i="52"/>
  <c r="N10" i="52" s="1"/>
  <c r="L9" i="52"/>
  <c r="N9" i="52" s="1"/>
  <c r="L8" i="52"/>
  <c r="N8" i="52" s="1"/>
  <c r="H9" i="52"/>
  <c r="H10" i="52"/>
  <c r="H11" i="52"/>
  <c r="H12" i="52"/>
  <c r="H13" i="52"/>
  <c r="H14" i="52"/>
  <c r="H8" i="52"/>
  <c r="E29" i="52" l="1"/>
  <c r="H24" i="52"/>
  <c r="E24" i="52"/>
  <c r="E35" i="52" s="1"/>
  <c r="N29" i="52"/>
  <c r="N15" i="52"/>
  <c r="H15" i="52"/>
  <c r="H35" i="52" s="1"/>
  <c r="K24" i="52"/>
  <c r="K29" i="52"/>
  <c r="N35" i="52" l="1"/>
  <c r="K35" i="52"/>
  <c r="J67" i="32" l="1"/>
  <c r="J39" i="32" l="1"/>
  <c r="L29" i="52"/>
  <c r="M29" i="52"/>
</calcChain>
</file>

<file path=xl/sharedStrings.xml><?xml version="1.0" encoding="utf-8"?>
<sst xmlns="http://schemas.openxmlformats.org/spreadsheetml/2006/main" count="484" uniqueCount="111">
  <si>
    <t>บัญชีวัสดุ</t>
  </si>
  <si>
    <t>เลขที่</t>
  </si>
  <si>
    <t>ราคาต่อหน่วย</t>
  </si>
  <si>
    <t>รับ</t>
  </si>
  <si>
    <t>จ่าย</t>
  </si>
  <si>
    <t>คงเหลือ</t>
  </si>
  <si>
    <t>หมายเหตุ</t>
  </si>
  <si>
    <t>(บาท)</t>
  </si>
  <si>
    <t>จำนวน</t>
  </si>
  <si>
    <t>ราคา</t>
  </si>
  <si>
    <t>วัน เดือน ปี</t>
  </si>
  <si>
    <t xml:space="preserve"> -</t>
  </si>
  <si>
    <t>แผ่นที่</t>
  </si>
  <si>
    <t>ประเภท</t>
  </si>
  <si>
    <t>ชื่อหรือชนิดวัสดุ</t>
  </si>
  <si>
    <t>ขนาดหรือลักษณะ</t>
  </si>
  <si>
    <t>หน่วยนับ</t>
  </si>
  <si>
    <t>: 1/1</t>
  </si>
  <si>
    <t>: วัสดุสำนักงาน</t>
  </si>
  <si>
    <t>รับจาก/จ่ายให้</t>
  </si>
  <si>
    <t>เอกสาร</t>
  </si>
  <si>
    <t>: รีม</t>
  </si>
  <si>
    <t>: กล่อง</t>
  </si>
  <si>
    <t>: แพ็ค</t>
  </si>
  <si>
    <t>: วัสดุคอมพิวเตอร์</t>
  </si>
  <si>
    <r>
      <t xml:space="preserve">รหัส              </t>
    </r>
    <r>
      <rPr>
        <sz val="16"/>
        <rFont val="TH SarabunPSK"/>
        <family val="2"/>
      </rPr>
      <t xml:space="preserve">: </t>
    </r>
  </si>
  <si>
    <r>
      <t xml:space="preserve">รหัส                </t>
    </r>
    <r>
      <rPr>
        <sz val="16"/>
        <rFont val="TH SarabunPSK"/>
        <family val="2"/>
      </rPr>
      <t xml:space="preserve">: </t>
    </r>
  </si>
  <si>
    <t>: กระดาษถ่ายเอกสาร</t>
  </si>
  <si>
    <t>: ขนาด A4 80 แกรม</t>
  </si>
  <si>
    <t>: หมึกพิมพ์ XEROX CM215 FW/CT 201594</t>
  </si>
  <si>
    <t>: CT 201594</t>
  </si>
  <si>
    <r>
      <t xml:space="preserve">ที่เก็บ             </t>
    </r>
    <r>
      <rPr>
        <sz val="16"/>
        <rFont val="TH SarabunPSK"/>
        <family val="2"/>
      </rPr>
      <t xml:space="preserve"> : ตู้เก็บวัสดุสำนักงานสาขาฯ</t>
    </r>
  </si>
  <si>
    <r>
      <t xml:space="preserve">หน่วยงาน        </t>
    </r>
    <r>
      <rPr>
        <sz val="16"/>
        <rFont val="TH SarabunPSK"/>
        <family val="2"/>
      </rPr>
      <t>: สาขาวิชาบรรณารักษศาสตร์ฯ</t>
    </r>
  </si>
  <si>
    <r>
      <t xml:space="preserve">จำนวนอย่างสูง  </t>
    </r>
    <r>
      <rPr>
        <sz val="16"/>
        <rFont val="TH SarabunPSK"/>
        <family val="2"/>
      </rPr>
      <t xml:space="preserve">: </t>
    </r>
  </si>
  <si>
    <r>
      <t xml:space="preserve">จำนวนอย่างต่ำ  </t>
    </r>
    <r>
      <rPr>
        <sz val="16"/>
        <rFont val="TH SarabunPSK"/>
        <family val="2"/>
      </rPr>
      <t xml:space="preserve">: </t>
    </r>
  </si>
  <si>
    <r>
      <t xml:space="preserve">หน่วยงาน        </t>
    </r>
    <r>
      <rPr>
        <sz val="16"/>
        <rFont val="TH SarabunPSK"/>
        <family val="2"/>
      </rPr>
      <t>: กลุ่มวิชาอาเซียนศึกษา</t>
    </r>
  </si>
  <si>
    <r>
      <t xml:space="preserve">ที่เก็บ            </t>
    </r>
    <r>
      <rPr>
        <sz val="16"/>
        <rFont val="TH SarabunPSK"/>
        <family val="2"/>
      </rPr>
      <t xml:space="preserve"> : ตู้เก็บวัสดุสำนักงานกลุ่มวิชาฯ</t>
    </r>
  </si>
  <si>
    <r>
      <t xml:space="preserve">ส่วนราชการ     </t>
    </r>
    <r>
      <rPr>
        <sz val="16"/>
        <rFont val="TH SarabunPSK"/>
        <family val="2"/>
      </rPr>
      <t>:</t>
    </r>
    <r>
      <rPr>
        <sz val="12"/>
        <rFont val="TH SarabunPSK"/>
        <family val="2"/>
      </rPr>
      <t xml:space="preserve"> คณะมนุษยศาสตร์ฯ มหาวิทยาลัยราชภัฏนครปฐม</t>
    </r>
  </si>
  <si>
    <t>ยกยอดมา</t>
  </si>
  <si>
    <t>ยอดยกมาจากปีงบประมาณ 2562</t>
  </si>
  <si>
    <t>: ถ่านอัลคาไลน์ AAA</t>
  </si>
  <si>
    <t>: 4 ก้อน / แพ็ค</t>
  </si>
  <si>
    <t>-</t>
  </si>
  <si>
    <t>1 ต.ค. 2564</t>
  </si>
  <si>
    <t>รายงานวัสดุคงเหลือ ประจำปีงบประมาณ พ.ศ. 2564</t>
  </si>
  <si>
    <t>ณ  วันที่  30  กันยายน  2564</t>
  </si>
  <si>
    <t>ยอดยกมา</t>
  </si>
  <si>
    <t>ลำดับ</t>
  </si>
  <si>
    <t>รายการวัสดุ</t>
  </si>
  <si>
    <t>หน่วย</t>
  </si>
  <si>
    <t>ต่อหน่วย</t>
  </si>
  <si>
    <t>เงิน</t>
  </si>
  <si>
    <t>วัสดุสำนักงาน</t>
  </si>
  <si>
    <t>รวม</t>
  </si>
  <si>
    <t>วัสดุคอมพิวเตอร์</t>
  </si>
  <si>
    <t xml:space="preserve"> </t>
  </si>
  <si>
    <t>กระดาษถ่ายเอกสาร</t>
  </si>
  <si>
    <t>ปากกาไวท์บอร์ดสีน้ำเงิน</t>
  </si>
  <si>
    <t>ปากกาหมึกเจล สีแดง</t>
  </si>
  <si>
    <t>ถ่านอัลคาไลน์ AAA</t>
  </si>
  <si>
    <t>ผ้าคิ้วหนังสือ</t>
  </si>
  <si>
    <t>ผ้าดิบขาว</t>
  </si>
  <si>
    <t>เทปผ้าทำสันหนังสือ</t>
  </si>
  <si>
    <t>ไม้รีดสันหนังสือ</t>
  </si>
  <si>
    <t>ด้ายกลุ่มสำหรับเย็บหนังสือ</t>
  </si>
  <si>
    <t>กรรไกร</t>
  </si>
  <si>
    <t>แปรงทากาว</t>
  </si>
  <si>
    <t>ฆ้อนสำหรับทุบสันหนังสือ</t>
  </si>
  <si>
    <t>ตุ๊กตาหุ่นมือ</t>
  </si>
  <si>
    <t>ฉากผ้าเชิดหุ่นกิจกรรมส่งเสริมการอ่าน</t>
  </si>
  <si>
    <t>ผ้ากันเปื้อนสกรีน</t>
  </si>
  <si>
    <t>หมึก HP 83A</t>
  </si>
  <si>
    <t xml:space="preserve"> กระดาษรองปก</t>
  </si>
  <si>
    <t>สาขาวิชาบรรณารักษศาสตร์และสารสนเทศศาสตร์</t>
  </si>
  <si>
    <t>เข็มใหญ่เย็บหนังสือ 35 มม.</t>
  </si>
  <si>
    <t>เข็มใหญ่เย็บหนังสือ 23/4 มม.</t>
  </si>
  <si>
    <t>วัสดุการศึกษา</t>
  </si>
  <si>
    <t>วัสดุการงานบ้านงานครัว</t>
  </si>
  <si>
    <t>รวมทั้งสิ้น</t>
  </si>
  <si>
    <t>ยอดยกมาจากปีงบประมาณ 2564</t>
  </si>
  <si>
    <t>: สีดำ</t>
  </si>
  <si>
    <t>ห้างหุ้นส่วนจำกัด เอ็มนุชา ซัพพลายส์</t>
  </si>
  <si>
    <t>INV 65-01-0006</t>
  </si>
  <si>
    <t>: หมึกเครื่องพิมพ์ HP Laser 83A</t>
  </si>
  <si>
    <t>: อัน</t>
  </si>
  <si>
    <t>บริษัท ทีทีเอสพี เทรดดิ้ง จำกัด</t>
  </si>
  <si>
    <t>เลขที่ 10996</t>
  </si>
  <si>
    <t xml:space="preserve">: รางปลั๊กไฟ 4 ช่อง 4 สวิตซ์ </t>
  </si>
  <si>
    <t>: ยาว 3 เมตร</t>
  </si>
  <si>
    <r>
      <t xml:space="preserve">หน่วยงาน        </t>
    </r>
    <r>
      <rPr>
        <sz val="16"/>
        <rFont val="TH SarabunPSK"/>
        <family val="2"/>
      </rPr>
      <t>: สาขาวิชาบรรณารักษศาสตร์ฯ+81:95</t>
    </r>
  </si>
  <si>
    <t>: โพสต์-อิท แฟล็กซ์ 5 สี</t>
  </si>
  <si>
    <t>: พร้อมกล่อง</t>
  </si>
  <si>
    <r>
      <t xml:space="preserve">หน่วยงาน        </t>
    </r>
    <r>
      <rPr>
        <sz val="16"/>
        <rFont val="TH SarabunPSK"/>
        <family val="2"/>
      </rPr>
      <t>: สาขาวิชาภาษาจีน</t>
    </r>
  </si>
  <si>
    <t>: ปากกาลบคำผิด 7 มล.</t>
  </si>
  <si>
    <t>: 7 มล.</t>
  </si>
  <si>
    <t>: ด้าม</t>
  </si>
  <si>
    <t>: วัสดุไฟฟ้าและวิทยุ</t>
  </si>
  <si>
    <t>: ถ่านอัลคาไลน์ AA</t>
  </si>
  <si>
    <t xml:space="preserve">: </t>
  </si>
  <si>
    <t>: ก้อน</t>
  </si>
  <si>
    <t>: ปากกาหมึกเจล สีแดง</t>
  </si>
  <si>
    <t>: 0.5 มม.</t>
  </si>
  <si>
    <t>: กระดาษถ่ายเอกสารขนาด A4</t>
  </si>
  <si>
    <t>: 500 แผ่น/รีม</t>
  </si>
  <si>
    <t>3 ก.พ. 2565</t>
  </si>
  <si>
    <t>บริษัท สุภาพฤกษ์ บิสซิเนส กรุ๊ป จำกัด</t>
  </si>
  <si>
    <t>IS65020006</t>
  </si>
  <si>
    <t>: หมึกเครื่องพิมพ์ HP 107A</t>
  </si>
  <si>
    <t>: 107A</t>
  </si>
  <si>
    <t>บริษัท จอมบึงคอมพิวเตอร์ จำกัด</t>
  </si>
  <si>
    <t>6412-060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</si>
</sst>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#,##0_ ;\-#,##0\ "/>
    <numFmt numFmtId="167" formatCode="[$-107041E]d\ mmm\ yy;@"/>
  </numFmts>
  <fonts count="15">
    <font>
      <sz val="10"/>
      <name val="Arial"/>
      <charset val="222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b/>
      <u/>
      <sz val="20"/>
      <name val="TH SarabunPSK"/>
      <family val="2"/>
    </font>
    <font>
      <sz val="16"/>
      <color rgb="FFFF0000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sz val="12"/>
      <name val="TH SarabunPSK"/>
      <family val="2"/>
    </font>
    <font>
      <sz val="8"/>
      <name val="Arial"/>
      <family val="2"/>
    </font>
    <font>
      <b/>
      <sz val="16"/>
      <color theme="1"/>
      <name val="TH SarabunPSK"/>
      <family val="2"/>
    </font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sz val="12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3999450666829432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2" fillId="0" borderId="0"/>
    <xf numFmtId="0" fontId="8" fillId="0" borderId="0"/>
    <xf numFmtId="0" fontId="1" fillId="0" borderId="0"/>
  </cellStyleXfs>
  <cellXfs count="237">
    <xf numFmtId="0" fontId="0" fillId="0" borderId="0" xfId="0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/>
    <xf numFmtId="49" fontId="3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left"/>
    </xf>
    <xf numFmtId="49" fontId="3" fillId="0" borderId="5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49" fontId="3" fillId="0" borderId="5" xfId="0" applyNumberFormat="1" applyFont="1" applyBorder="1" applyAlignment="1">
      <alignment horizontal="center" shrinkToFit="1"/>
    </xf>
    <xf numFmtId="3" fontId="3" fillId="0" borderId="5" xfId="0" quotePrefix="1" applyNumberFormat="1" applyFont="1" applyBorder="1" applyAlignment="1">
      <alignment horizontal="center"/>
    </xf>
    <xf numFmtId="4" fontId="3" fillId="0" borderId="6" xfId="0" quotePrefix="1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0" fontId="3" fillId="0" borderId="6" xfId="0" applyFont="1" applyBorder="1" applyAlignment="1"/>
    <xf numFmtId="0" fontId="3" fillId="0" borderId="3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0" fontId="3" fillId="0" borderId="6" xfId="0" quotePrefix="1" applyFont="1" applyBorder="1" applyAlignment="1">
      <alignment horizontal="center"/>
    </xf>
    <xf numFmtId="0" fontId="3" fillId="0" borderId="5" xfId="0" applyFont="1" applyBorder="1" applyAlignment="1"/>
    <xf numFmtId="0" fontId="3" fillId="0" borderId="5" xfId="0" quotePrefix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4" fontId="3" fillId="0" borderId="5" xfId="0" quotePrefix="1" applyNumberFormat="1" applyFont="1" applyBorder="1" applyAlignment="1">
      <alignment horizontal="center"/>
    </xf>
    <xf numFmtId="4" fontId="3" fillId="0" borderId="7" xfId="0" quotePrefix="1" applyNumberFormat="1" applyFont="1" applyBorder="1" applyAlignment="1">
      <alignment horizontal="center"/>
    </xf>
    <xf numFmtId="0" fontId="3" fillId="0" borderId="8" xfId="0" quotePrefix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3" fillId="0" borderId="11" xfId="0" quotePrefix="1" applyFont="1" applyBorder="1" applyAlignment="1">
      <alignment horizontal="center"/>
    </xf>
    <xf numFmtId="4" fontId="3" fillId="0" borderId="11" xfId="0" quotePrefix="1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/>
    <xf numFmtId="3" fontId="3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0" fontId="3" fillId="0" borderId="12" xfId="0" applyFont="1" applyBorder="1" applyAlignment="1"/>
    <xf numFmtId="0" fontId="3" fillId="0" borderId="8" xfId="0" applyFont="1" applyBorder="1" applyAlignment="1"/>
    <xf numFmtId="3" fontId="6" fillId="0" borderId="5" xfId="0" applyNumberFormat="1" applyFont="1" applyBorder="1" applyAlignment="1">
      <alignment horizontal="center"/>
    </xf>
    <xf numFmtId="17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7" fillId="2" borderId="5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/>
    </xf>
    <xf numFmtId="2" fontId="3" fillId="0" borderId="5" xfId="0" quotePrefix="1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0" xfId="0" applyFont="1" applyAlignment="1"/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3" fillId="0" borderId="8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5" xfId="0" quotePrefix="1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5" fontId="3" fillId="0" borderId="4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13" fillId="0" borderId="0" xfId="3" applyFont="1"/>
    <xf numFmtId="164" fontId="11" fillId="0" borderId="2" xfId="2" applyFont="1" applyBorder="1" applyAlignment="1">
      <alignment horizontal="center"/>
    </xf>
    <xf numFmtId="164" fontId="11" fillId="0" borderId="17" xfId="2" applyFont="1" applyFill="1" applyBorder="1" applyAlignment="1">
      <alignment horizontal="center"/>
    </xf>
    <xf numFmtId="164" fontId="11" fillId="0" borderId="7" xfId="2" applyFont="1" applyBorder="1" applyAlignment="1">
      <alignment horizontal="center"/>
    </xf>
    <xf numFmtId="164" fontId="11" fillId="0" borderId="9" xfId="2" applyFont="1" applyFill="1" applyBorder="1" applyAlignment="1">
      <alignment horizontal="center"/>
    </xf>
    <xf numFmtId="165" fontId="11" fillId="0" borderId="2" xfId="2" applyNumberFormat="1" applyFont="1" applyBorder="1" applyAlignment="1">
      <alignment horizontal="center"/>
    </xf>
    <xf numFmtId="165" fontId="11" fillId="0" borderId="20" xfId="2" applyNumberFormat="1" applyFont="1" applyBorder="1" applyAlignment="1">
      <alignment horizontal="center"/>
    </xf>
    <xf numFmtId="164" fontId="11" fillId="0" borderId="1" xfId="2" applyFont="1" applyBorder="1" applyAlignment="1">
      <alignment horizontal="center"/>
    </xf>
    <xf numFmtId="164" fontId="11" fillId="0" borderId="21" xfId="2" applyFont="1" applyFill="1" applyBorder="1" applyAlignment="1">
      <alignment horizontal="center"/>
    </xf>
    <xf numFmtId="165" fontId="11" fillId="0" borderId="1" xfId="2" applyNumberFormat="1" applyFont="1" applyBorder="1" applyAlignment="1">
      <alignment horizontal="center"/>
    </xf>
    <xf numFmtId="165" fontId="11" fillId="0" borderId="22" xfId="2" applyNumberFormat="1" applyFont="1" applyBorder="1" applyAlignment="1">
      <alignment horizontal="center"/>
    </xf>
    <xf numFmtId="0" fontId="13" fillId="0" borderId="12" xfId="4" applyFont="1" applyBorder="1" applyAlignment="1">
      <alignment horizontal="center"/>
    </xf>
    <xf numFmtId="164" fontId="11" fillId="0" borderId="13" xfId="2" applyFont="1" applyFill="1" applyBorder="1" applyAlignment="1">
      <alignment horizontal="center"/>
    </xf>
    <xf numFmtId="164" fontId="13" fillId="0" borderId="5" xfId="2" applyFont="1" applyBorder="1"/>
    <xf numFmtId="165" fontId="13" fillId="0" borderId="5" xfId="2" applyNumberFormat="1" applyFont="1" applyBorder="1"/>
    <xf numFmtId="164" fontId="13" fillId="0" borderId="5" xfId="2" applyFont="1" applyFill="1" applyBorder="1"/>
    <xf numFmtId="165" fontId="13" fillId="0" borderId="23" xfId="2" applyNumberFormat="1" applyFont="1" applyBorder="1"/>
    <xf numFmtId="0" fontId="13" fillId="0" borderId="8" xfId="4" applyFont="1" applyBorder="1" applyAlignment="1">
      <alignment horizontal="center"/>
    </xf>
    <xf numFmtId="164" fontId="11" fillId="0" borderId="24" xfId="2" applyFont="1" applyFill="1" applyBorder="1" applyAlignment="1">
      <alignment horizontal="center"/>
    </xf>
    <xf numFmtId="165" fontId="13" fillId="0" borderId="8" xfId="2" applyNumberFormat="1" applyFont="1" applyBorder="1" applyAlignment="1">
      <alignment horizontal="center"/>
    </xf>
    <xf numFmtId="165" fontId="13" fillId="0" borderId="5" xfId="2" applyNumberFormat="1" applyFont="1" applyBorder="1" applyAlignment="1">
      <alignment horizontal="center"/>
    </xf>
    <xf numFmtId="0" fontId="13" fillId="0" borderId="5" xfId="4" applyFont="1" applyBorder="1" applyAlignment="1">
      <alignment horizontal="center"/>
    </xf>
    <xf numFmtId="0" fontId="13" fillId="0" borderId="0" xfId="5" applyFont="1"/>
    <xf numFmtId="0" fontId="11" fillId="0" borderId="0" xfId="5" applyFont="1"/>
    <xf numFmtId="0" fontId="11" fillId="0" borderId="0" xfId="5" applyFont="1" applyBorder="1"/>
    <xf numFmtId="0" fontId="13" fillId="0" borderId="0" xfId="4" applyFont="1" applyBorder="1" applyAlignment="1">
      <alignment horizontal="center"/>
    </xf>
    <xf numFmtId="164" fontId="13" fillId="0" borderId="0" xfId="2" applyFont="1" applyFill="1" applyBorder="1"/>
    <xf numFmtId="165" fontId="13" fillId="0" borderId="0" xfId="2" applyNumberFormat="1" applyFont="1" applyBorder="1" applyAlignment="1">
      <alignment horizontal="center"/>
    </xf>
    <xf numFmtId="164" fontId="13" fillId="0" borderId="0" xfId="2" applyFont="1" applyBorder="1"/>
    <xf numFmtId="165" fontId="13" fillId="0" borderId="0" xfId="2" applyNumberFormat="1" applyFont="1" applyBorder="1"/>
    <xf numFmtId="0" fontId="13" fillId="0" borderId="0" xfId="5" applyFont="1" applyBorder="1"/>
    <xf numFmtId="0" fontId="13" fillId="0" borderId="0" xfId="3" applyFont="1" applyFill="1"/>
    <xf numFmtId="2" fontId="13" fillId="0" borderId="5" xfId="2" applyNumberFormat="1" applyFont="1" applyBorder="1" applyAlignment="1">
      <alignment horizontal="center"/>
    </xf>
    <xf numFmtId="2" fontId="13" fillId="0" borderId="5" xfId="2" applyNumberFormat="1" applyFont="1" applyFill="1" applyBorder="1" applyAlignment="1">
      <alignment horizontal="center"/>
    </xf>
    <xf numFmtId="0" fontId="13" fillId="0" borderId="5" xfId="2" applyNumberFormat="1" applyFont="1" applyBorder="1" applyAlignment="1">
      <alignment horizontal="center"/>
    </xf>
    <xf numFmtId="0" fontId="13" fillId="0" borderId="25" xfId="2" applyNumberFormat="1" applyFont="1" applyBorder="1" applyAlignment="1">
      <alignment horizontal="center"/>
    </xf>
    <xf numFmtId="164" fontId="13" fillId="0" borderId="5" xfId="2" applyFont="1" applyBorder="1" applyAlignment="1">
      <alignment horizontal="center"/>
    </xf>
    <xf numFmtId="164" fontId="13" fillId="0" borderId="5" xfId="2" applyFont="1" applyFill="1" applyBorder="1" applyAlignment="1">
      <alignment horizontal="center"/>
    </xf>
    <xf numFmtId="164" fontId="13" fillId="0" borderId="8" xfId="2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0" fontId="13" fillId="0" borderId="5" xfId="3" applyFont="1" applyBorder="1" applyAlignment="1">
      <alignment horizontal="center"/>
    </xf>
    <xf numFmtId="2" fontId="13" fillId="0" borderId="5" xfId="3" applyNumberFormat="1" applyFont="1" applyBorder="1" applyAlignment="1">
      <alignment horizontal="center"/>
    </xf>
    <xf numFmtId="0" fontId="13" fillId="0" borderId="5" xfId="3" applyFont="1" applyFill="1" applyBorder="1" applyAlignment="1"/>
    <xf numFmtId="164" fontId="13" fillId="0" borderId="5" xfId="2" applyFont="1" applyFill="1" applyBorder="1" applyAlignment="1"/>
    <xf numFmtId="165" fontId="13" fillId="0" borderId="2" xfId="2" applyNumberFormat="1" applyFont="1" applyBorder="1" applyAlignment="1">
      <alignment horizontal="center"/>
    </xf>
    <xf numFmtId="164" fontId="13" fillId="0" borderId="6" xfId="2" applyFont="1" applyBorder="1"/>
    <xf numFmtId="164" fontId="13" fillId="0" borderId="7" xfId="2" applyFont="1" applyBorder="1"/>
    <xf numFmtId="0" fontId="3" fillId="0" borderId="5" xfId="0" applyNumberFormat="1" applyFont="1" applyBorder="1" applyAlignment="1">
      <alignment horizontal="center"/>
    </xf>
    <xf numFmtId="0" fontId="13" fillId="0" borderId="11" xfId="4" applyFont="1" applyBorder="1" applyAlignment="1">
      <alignment horizontal="center"/>
    </xf>
    <xf numFmtId="164" fontId="13" fillId="0" borderId="11" xfId="2" applyFont="1" applyFill="1" applyBorder="1" applyAlignment="1"/>
    <xf numFmtId="1" fontId="3" fillId="0" borderId="11" xfId="0" applyNumberFormat="1" applyFont="1" applyBorder="1" applyAlignment="1">
      <alignment horizontal="center"/>
    </xf>
    <xf numFmtId="43" fontId="3" fillId="0" borderId="11" xfId="1" applyFont="1" applyBorder="1" applyAlignment="1">
      <alignment horizontal="center"/>
    </xf>
    <xf numFmtId="165" fontId="13" fillId="0" borderId="11" xfId="2" applyNumberFormat="1" applyFont="1" applyBorder="1" applyAlignment="1">
      <alignment horizontal="center"/>
    </xf>
    <xf numFmtId="2" fontId="13" fillId="0" borderId="11" xfId="2" applyNumberFormat="1" applyFont="1" applyBorder="1" applyAlignment="1">
      <alignment horizontal="center"/>
    </xf>
    <xf numFmtId="166" fontId="13" fillId="0" borderId="5" xfId="2" applyNumberFormat="1" applyFont="1" applyBorder="1" applyAlignment="1">
      <alignment horizontal="center"/>
    </xf>
    <xf numFmtId="43" fontId="13" fillId="0" borderId="5" xfId="1" applyFont="1" applyBorder="1" applyAlignment="1">
      <alignment horizontal="center"/>
    </xf>
    <xf numFmtId="1" fontId="13" fillId="0" borderId="5" xfId="2" applyNumberFormat="1" applyFont="1" applyBorder="1" applyAlignment="1">
      <alignment horizontal="center"/>
    </xf>
    <xf numFmtId="43" fontId="13" fillId="0" borderId="11" xfId="1" applyFont="1" applyBorder="1" applyAlignment="1">
      <alignment horizontal="center"/>
    </xf>
    <xf numFmtId="2" fontId="13" fillId="0" borderId="11" xfId="3" applyNumberFormat="1" applyFont="1" applyBorder="1" applyAlignment="1">
      <alignment horizontal="center"/>
    </xf>
    <xf numFmtId="166" fontId="13" fillId="0" borderId="11" xfId="2" applyNumberFormat="1" applyFont="1" applyBorder="1" applyAlignment="1">
      <alignment horizontal="center"/>
    </xf>
    <xf numFmtId="2" fontId="13" fillId="0" borderId="11" xfId="2" applyNumberFormat="1" applyFont="1" applyFill="1" applyBorder="1" applyAlignment="1">
      <alignment horizontal="center"/>
    </xf>
    <xf numFmtId="164" fontId="14" fillId="0" borderId="11" xfId="2" applyFont="1" applyFill="1" applyBorder="1" applyAlignment="1"/>
    <xf numFmtId="1" fontId="13" fillId="0" borderId="11" xfId="2" applyNumberFormat="1" applyFont="1" applyBorder="1" applyAlignment="1">
      <alignment horizontal="center"/>
    </xf>
    <xf numFmtId="2" fontId="13" fillId="0" borderId="5" xfId="1" applyNumberFormat="1" applyFont="1" applyBorder="1" applyAlignment="1">
      <alignment horizontal="center"/>
    </xf>
    <xf numFmtId="2" fontId="13" fillId="0" borderId="11" xfId="1" applyNumberFormat="1" applyFont="1" applyBorder="1" applyAlignment="1">
      <alignment horizontal="center"/>
    </xf>
    <xf numFmtId="2" fontId="3" fillId="0" borderId="11" xfId="1" applyNumberFormat="1" applyFont="1" applyBorder="1" applyAlignment="1">
      <alignment horizontal="center"/>
    </xf>
    <xf numFmtId="0" fontId="11" fillId="3" borderId="18" xfId="4" applyFont="1" applyFill="1" applyBorder="1" applyAlignment="1">
      <alignment horizontal="center"/>
    </xf>
    <xf numFmtId="164" fontId="11" fillId="3" borderId="18" xfId="2" applyFont="1" applyFill="1" applyBorder="1" applyAlignment="1">
      <alignment horizontal="center"/>
    </xf>
    <xf numFmtId="165" fontId="11" fillId="3" borderId="18" xfId="2" applyNumberFormat="1" applyFont="1" applyFill="1" applyBorder="1" applyAlignment="1">
      <alignment horizontal="center"/>
    </xf>
    <xf numFmtId="165" fontId="13" fillId="3" borderId="18" xfId="2" applyNumberFormat="1" applyFont="1" applyFill="1" applyBorder="1" applyAlignment="1">
      <alignment horizontal="center"/>
    </xf>
    <xf numFmtId="164" fontId="11" fillId="3" borderId="14" xfId="2" applyFont="1" applyFill="1" applyBorder="1" applyAlignment="1">
      <alignment horizontal="center"/>
    </xf>
    <xf numFmtId="0" fontId="11" fillId="3" borderId="15" xfId="2" applyNumberFormat="1" applyFont="1" applyFill="1" applyBorder="1" applyAlignment="1">
      <alignment horizontal="center"/>
    </xf>
    <xf numFmtId="164" fontId="11" fillId="0" borderId="12" xfId="2" applyFont="1" applyFill="1" applyBorder="1" applyAlignment="1">
      <alignment horizontal="center"/>
    </xf>
    <xf numFmtId="0" fontId="13" fillId="0" borderId="12" xfId="3" applyFont="1" applyBorder="1"/>
    <xf numFmtId="0" fontId="13" fillId="0" borderId="12" xfId="3" applyFont="1" applyBorder="1" applyAlignment="1">
      <alignment horizontal="center"/>
    </xf>
    <xf numFmtId="43" fontId="3" fillId="0" borderId="12" xfId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64" fontId="13" fillId="0" borderId="12" xfId="2" applyFont="1" applyBorder="1" applyAlignment="1">
      <alignment horizontal="center"/>
    </xf>
    <xf numFmtId="0" fontId="13" fillId="0" borderId="12" xfId="2" applyNumberFormat="1" applyFont="1" applyBorder="1" applyAlignment="1">
      <alignment horizontal="center"/>
    </xf>
    <xf numFmtId="2" fontId="13" fillId="0" borderId="12" xfId="2" applyNumberFormat="1" applyFont="1" applyBorder="1" applyAlignment="1">
      <alignment horizontal="center"/>
    </xf>
    <xf numFmtId="2" fontId="13" fillId="0" borderId="12" xfId="2" applyNumberFormat="1" applyFont="1" applyFill="1" applyBorder="1" applyAlignment="1">
      <alignment horizontal="center"/>
    </xf>
    <xf numFmtId="164" fontId="13" fillId="0" borderId="5" xfId="2" applyFont="1" applyFill="1" applyBorder="1" applyAlignment="1">
      <alignment horizontal="left"/>
    </xf>
    <xf numFmtId="2" fontId="13" fillId="3" borderId="18" xfId="2" applyNumberFormat="1" applyFont="1" applyFill="1" applyBorder="1" applyAlignment="1">
      <alignment horizontal="center"/>
    </xf>
    <xf numFmtId="0" fontId="11" fillId="4" borderId="18" xfId="4" applyFont="1" applyFill="1" applyBorder="1" applyAlignment="1">
      <alignment horizontal="center"/>
    </xf>
    <xf numFmtId="164" fontId="11" fillId="4" borderId="14" xfId="2" applyFont="1" applyFill="1" applyBorder="1" applyAlignment="1">
      <alignment horizontal="center"/>
    </xf>
    <xf numFmtId="165" fontId="11" fillId="4" borderId="18" xfId="2" applyNumberFormat="1" applyFont="1" applyFill="1" applyBorder="1" applyAlignment="1">
      <alignment horizontal="center"/>
    </xf>
    <xf numFmtId="164" fontId="11" fillId="4" borderId="18" xfId="2" applyFont="1" applyFill="1" applyBorder="1" applyAlignment="1">
      <alignment horizontal="center"/>
    </xf>
    <xf numFmtId="0" fontId="11" fillId="4" borderId="15" xfId="2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shrinkToFit="1"/>
    </xf>
    <xf numFmtId="0" fontId="13" fillId="2" borderId="5" xfId="2" applyNumberFormat="1" applyFont="1" applyFill="1" applyBorder="1" applyAlignment="1">
      <alignment horizontal="center"/>
    </xf>
    <xf numFmtId="2" fontId="13" fillId="2" borderId="5" xfId="2" applyNumberFormat="1" applyFont="1" applyFill="1" applyBorder="1" applyAlignment="1">
      <alignment horizontal="center"/>
    </xf>
    <xf numFmtId="43" fontId="13" fillId="2" borderId="5" xfId="1" applyFont="1" applyFill="1" applyBorder="1" applyAlignment="1">
      <alignment horizontal="center"/>
    </xf>
    <xf numFmtId="165" fontId="13" fillId="2" borderId="5" xfId="2" applyNumberFormat="1" applyFont="1" applyFill="1" applyBorder="1" applyAlignment="1">
      <alignment horizontal="center"/>
    </xf>
    <xf numFmtId="43" fontId="3" fillId="2" borderId="5" xfId="1" applyFont="1" applyFill="1" applyBorder="1" applyAlignment="1">
      <alignment horizontal="center"/>
    </xf>
    <xf numFmtId="164" fontId="13" fillId="2" borderId="5" xfId="2" applyFont="1" applyFill="1" applyBorder="1" applyAlignment="1">
      <alignment horizontal="center"/>
    </xf>
    <xf numFmtId="0" fontId="11" fillId="0" borderId="12" xfId="4" applyFont="1" applyBorder="1" applyAlignment="1">
      <alignment horizontal="center"/>
    </xf>
    <xf numFmtId="165" fontId="11" fillId="0" borderId="12" xfId="2" applyNumberFormat="1" applyFont="1" applyFill="1" applyBorder="1" applyAlignment="1">
      <alignment horizontal="center"/>
    </xf>
    <xf numFmtId="0" fontId="11" fillId="0" borderId="12" xfId="2" applyNumberFormat="1" applyFont="1" applyBorder="1" applyAlignment="1">
      <alignment horizontal="center"/>
    </xf>
    <xf numFmtId="2" fontId="11" fillId="0" borderId="12" xfId="2" applyNumberFormat="1" applyFont="1" applyBorder="1" applyAlignment="1">
      <alignment horizontal="center"/>
    </xf>
    <xf numFmtId="2" fontId="11" fillId="0" borderId="12" xfId="2" applyNumberFormat="1" applyFont="1" applyFill="1" applyBorder="1" applyAlignment="1">
      <alignment horizontal="center"/>
    </xf>
    <xf numFmtId="0" fontId="13" fillId="2" borderId="5" xfId="4" applyFont="1" applyFill="1" applyBorder="1" applyAlignment="1">
      <alignment horizontal="center"/>
    </xf>
    <xf numFmtId="164" fontId="13" fillId="2" borderId="5" xfId="2" applyFont="1" applyFill="1" applyBorder="1"/>
    <xf numFmtId="1" fontId="3" fillId="2" borderId="5" xfId="0" applyNumberFormat="1" applyFont="1" applyFill="1" applyBorder="1" applyAlignment="1">
      <alignment horizontal="center"/>
    </xf>
    <xf numFmtId="0" fontId="13" fillId="2" borderId="11" xfId="4" applyFont="1" applyFill="1" applyBorder="1" applyAlignment="1">
      <alignment horizontal="center"/>
    </xf>
    <xf numFmtId="164" fontId="13" fillId="2" borderId="11" xfId="2" applyFont="1" applyFill="1" applyBorder="1"/>
    <xf numFmtId="165" fontId="13" fillId="2" borderId="11" xfId="2" applyNumberFormat="1" applyFont="1" applyFill="1" applyBorder="1" applyAlignment="1">
      <alignment horizontal="center"/>
    </xf>
    <xf numFmtId="43" fontId="3" fillId="2" borderId="11" xfId="1" applyFont="1" applyFill="1" applyBorder="1" applyAlignment="1">
      <alignment horizontal="center"/>
    </xf>
    <xf numFmtId="164" fontId="13" fillId="2" borderId="11" xfId="2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67" fontId="3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shrinkToFi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shrinkToFit="1"/>
    </xf>
    <xf numFmtId="1" fontId="13" fillId="0" borderId="12" xfId="0" applyNumberFormat="1" applyFont="1" applyBorder="1" applyAlignment="1">
      <alignment horizontal="center"/>
    </xf>
    <xf numFmtId="4" fontId="13" fillId="0" borderId="12" xfId="0" applyNumberFormat="1" applyFont="1" applyBorder="1" applyAlignment="1">
      <alignment horizontal="center"/>
    </xf>
    <xf numFmtId="43" fontId="13" fillId="0" borderId="12" xfId="1" applyFont="1" applyBorder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3" fontId="13" fillId="0" borderId="12" xfId="0" applyNumberFormat="1" applyFont="1" applyBorder="1" applyAlignment="1">
      <alignment horizontal="center"/>
    </xf>
    <xf numFmtId="167" fontId="13" fillId="0" borderId="13" xfId="0" applyNumberFormat="1" applyFont="1" applyBorder="1" applyAlignment="1">
      <alignment horizontal="center"/>
    </xf>
    <xf numFmtId="0" fontId="13" fillId="0" borderId="12" xfId="0" applyFont="1" applyBorder="1" applyAlignment="1">
      <alignment horizontal="left" shrinkToFit="1"/>
    </xf>
    <xf numFmtId="0" fontId="13" fillId="0" borderId="12" xfId="0" applyFont="1" applyBorder="1" applyAlignment="1"/>
    <xf numFmtId="0" fontId="13" fillId="0" borderId="0" xfId="0" applyFo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4" fontId="11" fillId="0" borderId="0" xfId="2" applyFont="1" applyAlignment="1">
      <alignment horizontal="center"/>
    </xf>
    <xf numFmtId="164" fontId="11" fillId="0" borderId="16" xfId="2" applyFont="1" applyBorder="1" applyAlignment="1">
      <alignment horizontal="center"/>
    </xf>
    <xf numFmtId="164" fontId="11" fillId="0" borderId="18" xfId="2" applyFont="1" applyBorder="1" applyAlignment="1">
      <alignment horizontal="center"/>
    </xf>
    <xf numFmtId="164" fontId="11" fillId="0" borderId="14" xfId="2" applyFont="1" applyBorder="1" applyAlignment="1">
      <alignment horizontal="center"/>
    </xf>
    <xf numFmtId="164" fontId="11" fillId="0" borderId="19" xfId="2" applyFont="1" applyBorder="1" applyAlignment="1">
      <alignment horizontal="center"/>
    </xf>
    <xf numFmtId="164" fontId="11" fillId="0" borderId="15" xfId="2" applyFont="1" applyBorder="1" applyAlignment="1">
      <alignment horizontal="center"/>
    </xf>
  </cellXfs>
  <cellStyles count="6">
    <cellStyle name="Comma" xfId="1" builtinId="3"/>
    <cellStyle name="Normal" xfId="0" builtinId="0"/>
    <cellStyle name="Normal 2" xfId="5"/>
    <cellStyle name="เครื่องหมายจุลภาค 2" xfId="2"/>
    <cellStyle name="ปกติ 2" xfId="3"/>
    <cellStyle name="ปกติ 2 2" xfId="4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28</xdr:row>
          <xdr:rowOff>0</xdr:rowOff>
        </xdr:from>
        <xdr:to>
          <xdr:col>1</xdr:col>
          <xdr:colOff>0</xdr:colOff>
          <xdr:row>28</xdr:row>
          <xdr:rowOff>0</xdr:rowOff>
        </xdr:to>
        <xdr:sp macro="" textlink="">
          <xdr:nvSpPr>
            <xdr:cNvPr id="32769" name="Object 1" hidden="1">
              <a:extLst>
                <a:ext uri="{63B3BB69-23CF-44E3-9099-C40C66FF867C}">
                  <a14:compatExt spid="_x0000_s32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28</xdr:row>
          <xdr:rowOff>0</xdr:rowOff>
        </xdr:from>
        <xdr:to>
          <xdr:col>1</xdr:col>
          <xdr:colOff>0</xdr:colOff>
          <xdr:row>28</xdr:row>
          <xdr:rowOff>0</xdr:rowOff>
        </xdr:to>
        <xdr:sp macro="" textlink="">
          <xdr:nvSpPr>
            <xdr:cNvPr id="32770" name="Object 2" hidden="1">
              <a:extLst>
                <a:ext uri="{63B3BB69-23CF-44E3-9099-C40C66FF867C}">
                  <a14:compatExt spid="_x0000_s32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K280"/>
  <sheetViews>
    <sheetView tabSelected="1" view="pageBreakPreview" topLeftCell="A13" zoomScaleNormal="100" zoomScaleSheetLayoutView="100" workbookViewId="0">
      <selection activeCell="B20" sqref="B20"/>
    </sheetView>
  </sheetViews>
  <sheetFormatPr defaultColWidth="9.140625" defaultRowHeight="21"/>
  <cols>
    <col min="1" max="1" width="16.42578125" style="7" customWidth="1"/>
    <col min="2" max="2" width="29.5703125" style="8" customWidth="1"/>
    <col min="3" max="3" width="15.140625" style="9" customWidth="1"/>
    <col min="4" max="4" width="12" style="10" customWidth="1"/>
    <col min="5" max="5" width="10.28515625" style="10" customWidth="1"/>
    <col min="6" max="6" width="12.140625" style="7" customWidth="1"/>
    <col min="7" max="7" width="11.7109375" style="66" customWidth="1"/>
    <col min="8" max="8" width="12.28515625" style="10" customWidth="1"/>
    <col min="9" max="9" width="10.5703125" style="7" customWidth="1"/>
    <col min="10" max="10" width="12" style="10" customWidth="1"/>
    <col min="11" max="11" width="11.85546875" style="6" customWidth="1"/>
    <col min="12" max="12" width="13" style="6" customWidth="1"/>
    <col min="13" max="13" width="14.5703125" style="6" customWidth="1"/>
    <col min="14" max="16384" width="9.140625" style="6"/>
  </cols>
  <sheetData>
    <row r="1" spans="1:11" ht="26.25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24" customHeight="1">
      <c r="A2" s="210"/>
      <c r="B2" s="210"/>
      <c r="C2" s="210"/>
      <c r="D2" s="210"/>
      <c r="E2" s="210"/>
      <c r="F2" s="210"/>
      <c r="G2" s="210"/>
      <c r="H2" s="211" t="s">
        <v>37</v>
      </c>
      <c r="I2" s="211"/>
      <c r="J2" s="211"/>
      <c r="K2" s="211"/>
    </row>
    <row r="3" spans="1:11" ht="24" customHeight="1">
      <c r="A3" s="68" t="s">
        <v>12</v>
      </c>
      <c r="B3" s="69" t="s">
        <v>17</v>
      </c>
      <c r="C3" s="68"/>
      <c r="D3" s="68"/>
      <c r="E3" s="210"/>
      <c r="F3" s="210"/>
      <c r="G3" s="210"/>
      <c r="H3" s="211" t="s">
        <v>32</v>
      </c>
      <c r="I3" s="211"/>
      <c r="J3" s="211"/>
      <c r="K3" s="211"/>
    </row>
    <row r="4" spans="1:11" ht="24" customHeight="1">
      <c r="A4" s="68" t="s">
        <v>13</v>
      </c>
      <c r="B4" s="69" t="s">
        <v>24</v>
      </c>
      <c r="C4" s="68"/>
      <c r="D4" s="68"/>
      <c r="E4" s="210"/>
      <c r="F4" s="210"/>
      <c r="G4" s="210"/>
      <c r="H4" s="211" t="s">
        <v>31</v>
      </c>
      <c r="I4" s="211"/>
      <c r="J4" s="211"/>
      <c r="K4" s="211"/>
    </row>
    <row r="5" spans="1:11" ht="24" customHeight="1">
      <c r="A5" s="68" t="s">
        <v>14</v>
      </c>
      <c r="B5" s="69" t="s">
        <v>107</v>
      </c>
      <c r="C5" s="68"/>
      <c r="D5" s="68"/>
      <c r="E5" s="210"/>
      <c r="F5" s="210"/>
      <c r="G5" s="210"/>
      <c r="H5" s="211" t="s">
        <v>26</v>
      </c>
      <c r="I5" s="211"/>
      <c r="J5" s="211"/>
      <c r="K5" s="211"/>
    </row>
    <row r="6" spans="1:11" ht="24" customHeight="1">
      <c r="A6" s="68" t="s">
        <v>15</v>
      </c>
      <c r="B6" s="69" t="s">
        <v>108</v>
      </c>
      <c r="C6" s="68"/>
      <c r="D6" s="68"/>
      <c r="E6" s="2"/>
      <c r="F6" s="1"/>
      <c r="G6" s="61"/>
      <c r="H6" s="211" t="s">
        <v>33</v>
      </c>
      <c r="I6" s="211"/>
      <c r="J6" s="211"/>
      <c r="K6" s="211"/>
    </row>
    <row r="7" spans="1:11" ht="24" customHeight="1">
      <c r="A7" s="68" t="s">
        <v>16</v>
      </c>
      <c r="B7" s="69" t="s">
        <v>22</v>
      </c>
      <c r="C7" s="68"/>
      <c r="D7" s="68"/>
      <c r="E7" s="2"/>
      <c r="F7" s="1"/>
      <c r="G7" s="61"/>
      <c r="H7" s="225" t="s">
        <v>34</v>
      </c>
      <c r="I7" s="225"/>
      <c r="J7" s="225"/>
      <c r="K7" s="225"/>
    </row>
    <row r="8" spans="1:11" ht="24" customHeight="1">
      <c r="A8" s="226"/>
      <c r="B8" s="226"/>
      <c r="C8" s="68"/>
      <c r="D8" s="68"/>
      <c r="E8" s="2"/>
      <c r="F8" s="1"/>
      <c r="G8" s="61"/>
      <c r="H8" s="3"/>
      <c r="I8" s="3"/>
      <c r="J8" s="3"/>
      <c r="K8" s="3"/>
    </row>
    <row r="9" spans="1:11">
      <c r="A9" s="227" t="s">
        <v>10</v>
      </c>
      <c r="B9" s="227" t="s">
        <v>19</v>
      </c>
      <c r="C9" s="4" t="s">
        <v>1</v>
      </c>
      <c r="D9" s="59" t="s">
        <v>2</v>
      </c>
      <c r="E9" s="229" t="s">
        <v>3</v>
      </c>
      <c r="F9" s="230"/>
      <c r="G9" s="229" t="s">
        <v>4</v>
      </c>
      <c r="H9" s="230"/>
      <c r="I9" s="229" t="s">
        <v>5</v>
      </c>
      <c r="J9" s="230"/>
      <c r="K9" s="227" t="s">
        <v>6</v>
      </c>
    </row>
    <row r="10" spans="1:11">
      <c r="A10" s="228"/>
      <c r="B10" s="228"/>
      <c r="C10" s="5" t="s">
        <v>20</v>
      </c>
      <c r="D10" s="60" t="s">
        <v>7</v>
      </c>
      <c r="E10" s="60" t="s">
        <v>8</v>
      </c>
      <c r="F10" s="212" t="s">
        <v>9</v>
      </c>
      <c r="G10" s="62" t="s">
        <v>8</v>
      </c>
      <c r="H10" s="60" t="s">
        <v>9</v>
      </c>
      <c r="I10" s="60" t="s">
        <v>8</v>
      </c>
      <c r="J10" s="60" t="s">
        <v>9</v>
      </c>
      <c r="K10" s="228"/>
    </row>
    <row r="11" spans="1:11">
      <c r="A11" s="205">
        <v>44554</v>
      </c>
      <c r="B11" s="206" t="s">
        <v>109</v>
      </c>
      <c r="C11" s="63" t="s">
        <v>110</v>
      </c>
      <c r="D11" s="42">
        <v>1600</v>
      </c>
      <c r="E11" s="166">
        <v>1</v>
      </c>
      <c r="F11" s="165">
        <f>E11*D11</f>
        <v>1600</v>
      </c>
      <c r="G11" s="63" t="s">
        <v>11</v>
      </c>
      <c r="H11" s="44" t="s">
        <v>11</v>
      </c>
      <c r="I11" s="41">
        <v>1</v>
      </c>
      <c r="J11" s="42">
        <f>I11*D11</f>
        <v>1600</v>
      </c>
      <c r="K11" s="51"/>
    </row>
    <row r="12" spans="1:11">
      <c r="A12" s="45"/>
      <c r="B12" s="11"/>
      <c r="C12" s="16"/>
      <c r="D12" s="13"/>
      <c r="E12" s="17"/>
      <c r="F12" s="25"/>
      <c r="G12" s="70"/>
      <c r="H12" s="50"/>
      <c r="I12" s="29"/>
      <c r="J12" s="13"/>
      <c r="K12" s="27"/>
    </row>
    <row r="13" spans="1:11">
      <c r="A13" s="55"/>
      <c r="B13" s="15"/>
      <c r="C13" s="16"/>
      <c r="D13" s="16"/>
      <c r="E13" s="16"/>
      <c r="F13" s="16"/>
      <c r="G13" s="70"/>
      <c r="H13" s="50"/>
      <c r="I13" s="29"/>
      <c r="J13" s="13"/>
      <c r="K13" s="27"/>
    </row>
    <row r="14" spans="1:11">
      <c r="A14" s="23"/>
      <c r="B14" s="15"/>
      <c r="C14" s="16"/>
      <c r="D14" s="16"/>
      <c r="E14" s="16"/>
      <c r="F14" s="16"/>
      <c r="G14" s="70"/>
      <c r="H14" s="50"/>
      <c r="I14" s="29"/>
      <c r="J14" s="13"/>
      <c r="K14" s="52"/>
    </row>
    <row r="15" spans="1:11">
      <c r="A15" s="55"/>
      <c r="B15" s="11"/>
      <c r="C15" s="16"/>
      <c r="D15" s="16"/>
      <c r="E15" s="16"/>
      <c r="F15" s="16"/>
      <c r="G15" s="70"/>
      <c r="H15" s="50"/>
      <c r="I15" s="29"/>
      <c r="J15" s="13"/>
      <c r="K15" s="27"/>
    </row>
    <row r="16" spans="1:11">
      <c r="A16" s="54"/>
      <c r="B16" s="15"/>
      <c r="C16" s="16"/>
      <c r="D16" s="16"/>
      <c r="E16" s="16"/>
      <c r="F16" s="16"/>
      <c r="G16" s="70"/>
      <c r="H16" s="50"/>
      <c r="I16" s="29"/>
      <c r="J16" s="13"/>
      <c r="K16" s="22"/>
    </row>
    <row r="17" spans="1:11">
      <c r="A17" s="58"/>
      <c r="B17" s="11"/>
      <c r="C17" s="16"/>
      <c r="D17" s="16"/>
      <c r="E17" s="16"/>
      <c r="F17" s="16"/>
      <c r="G17" s="70"/>
      <c r="H17" s="50"/>
      <c r="I17" s="29"/>
      <c r="J17" s="13"/>
      <c r="K17" s="27"/>
    </row>
    <row r="18" spans="1:11">
      <c r="A18" s="55"/>
      <c r="B18" s="11"/>
      <c r="C18" s="16"/>
      <c r="D18" s="16"/>
      <c r="E18" s="16"/>
      <c r="F18" s="16"/>
      <c r="G18" s="70"/>
      <c r="H18" s="50"/>
      <c r="I18" s="29"/>
      <c r="J18" s="13"/>
      <c r="K18" s="27"/>
    </row>
    <row r="19" spans="1:11">
      <c r="A19" s="55"/>
      <c r="B19" s="15"/>
      <c r="C19" s="16"/>
      <c r="D19" s="16"/>
      <c r="E19" s="213"/>
      <c r="F19" s="213"/>
      <c r="G19" s="70"/>
      <c r="H19" s="50"/>
      <c r="I19" s="29"/>
      <c r="J19" s="25"/>
      <c r="K19" s="27"/>
    </row>
    <row r="20" spans="1:11">
      <c r="A20" s="55"/>
      <c r="B20" s="15"/>
      <c r="C20" s="16"/>
      <c r="D20" s="16"/>
      <c r="E20" s="213"/>
      <c r="F20" s="213"/>
      <c r="G20" s="70"/>
      <c r="H20" s="50"/>
      <c r="I20" s="29"/>
      <c r="J20" s="25"/>
      <c r="K20" s="27"/>
    </row>
    <row r="21" spans="1:11">
      <c r="A21" s="55"/>
      <c r="B21" s="15"/>
      <c r="C21" s="16"/>
      <c r="D21" s="16"/>
      <c r="E21" s="213"/>
      <c r="F21" s="213"/>
      <c r="G21" s="70"/>
      <c r="H21" s="50"/>
      <c r="I21" s="29"/>
      <c r="J21" s="25"/>
      <c r="K21" s="27"/>
    </row>
    <row r="22" spans="1:11">
      <c r="A22" s="55"/>
      <c r="B22" s="15"/>
      <c r="C22" s="16"/>
      <c r="D22" s="16"/>
      <c r="E22" s="213"/>
      <c r="F22" s="213"/>
      <c r="G22" s="70"/>
      <c r="H22" s="50"/>
      <c r="I22" s="29"/>
      <c r="J22" s="25"/>
      <c r="K22" s="27"/>
    </row>
    <row r="23" spans="1:11">
      <c r="A23" s="55"/>
      <c r="B23" s="15"/>
      <c r="C23" s="12"/>
      <c r="D23" s="13"/>
      <c r="E23" s="26"/>
      <c r="F23" s="18"/>
      <c r="G23" s="48"/>
      <c r="H23" s="13"/>
      <c r="I23" s="29"/>
      <c r="J23" s="25"/>
      <c r="K23" s="27"/>
    </row>
    <row r="24" spans="1:11">
      <c r="A24" s="55"/>
      <c r="B24" s="15"/>
      <c r="C24" s="12"/>
      <c r="D24" s="13"/>
      <c r="E24" s="26"/>
      <c r="F24" s="18"/>
      <c r="G24" s="48"/>
      <c r="H24" s="13"/>
      <c r="I24" s="29"/>
      <c r="J24" s="25"/>
      <c r="K24" s="27"/>
    </row>
    <row r="25" spans="1:11">
      <c r="A25" s="55"/>
      <c r="B25" s="15"/>
      <c r="C25" s="12"/>
      <c r="D25" s="13"/>
      <c r="E25" s="26"/>
      <c r="F25" s="18"/>
      <c r="G25" s="48"/>
      <c r="H25" s="13"/>
      <c r="I25" s="29"/>
      <c r="J25" s="25"/>
      <c r="K25" s="27"/>
    </row>
    <row r="26" spans="1:11">
      <c r="A26" s="55"/>
      <c r="B26" s="15"/>
      <c r="C26" s="12"/>
      <c r="D26" s="13"/>
      <c r="E26" s="26"/>
      <c r="F26" s="18"/>
      <c r="G26" s="48"/>
      <c r="H26" s="13"/>
      <c r="I26" s="29"/>
      <c r="J26" s="25"/>
      <c r="K26" s="27"/>
    </row>
    <row r="27" spans="1:11">
      <c r="A27" s="55"/>
      <c r="B27" s="15"/>
      <c r="C27" s="12"/>
      <c r="D27" s="13"/>
      <c r="E27" s="26"/>
      <c r="F27" s="18"/>
      <c r="G27" s="48"/>
      <c r="H27" s="13"/>
      <c r="I27" s="29"/>
      <c r="J27" s="25"/>
      <c r="K27" s="27"/>
    </row>
    <row r="28" spans="1:11">
      <c r="A28" s="56"/>
      <c r="B28" s="34"/>
      <c r="C28" s="35"/>
      <c r="D28" s="36"/>
      <c r="E28" s="37"/>
      <c r="F28" s="38"/>
      <c r="G28" s="65"/>
      <c r="H28" s="36"/>
      <c r="I28" s="39"/>
      <c r="J28" s="36"/>
      <c r="K28" s="40"/>
    </row>
    <row r="29" spans="1:11" ht="26.25">
      <c r="A29" s="224" t="s">
        <v>0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</row>
    <row r="30" spans="1:11" ht="26.25">
      <c r="A30" s="73"/>
      <c r="B30" s="73"/>
      <c r="C30" s="73"/>
      <c r="D30" s="73"/>
      <c r="E30" s="73"/>
      <c r="F30" s="73"/>
      <c r="G30" s="73"/>
      <c r="H30" s="76" t="s">
        <v>37</v>
      </c>
      <c r="I30" s="74"/>
      <c r="J30" s="74"/>
      <c r="K30" s="74"/>
    </row>
    <row r="31" spans="1:11" ht="26.25">
      <c r="A31" s="68" t="s">
        <v>12</v>
      </c>
      <c r="B31" s="69" t="s">
        <v>17</v>
      </c>
      <c r="C31" s="68"/>
      <c r="D31" s="68"/>
      <c r="E31" s="73"/>
      <c r="F31" s="73"/>
      <c r="G31" s="73"/>
      <c r="H31" s="74" t="s">
        <v>32</v>
      </c>
      <c r="I31" s="74"/>
      <c r="J31" s="74"/>
      <c r="K31" s="74"/>
    </row>
    <row r="32" spans="1:11" ht="26.25">
      <c r="A32" s="68" t="s">
        <v>13</v>
      </c>
      <c r="B32" s="69" t="s">
        <v>18</v>
      </c>
      <c r="C32" s="68"/>
      <c r="D32" s="68"/>
      <c r="E32" s="73"/>
      <c r="F32" s="73"/>
      <c r="G32" s="73"/>
      <c r="H32" s="74" t="s">
        <v>31</v>
      </c>
      <c r="I32" s="74"/>
      <c r="J32" s="74"/>
      <c r="K32" s="74"/>
    </row>
    <row r="33" spans="1:11" ht="26.25">
      <c r="A33" s="68" t="s">
        <v>14</v>
      </c>
      <c r="B33" s="69" t="s">
        <v>27</v>
      </c>
      <c r="C33" s="68"/>
      <c r="D33" s="68"/>
      <c r="E33" s="73"/>
      <c r="F33" s="73"/>
      <c r="G33" s="73"/>
      <c r="H33" s="74" t="s">
        <v>26</v>
      </c>
      <c r="I33" s="74"/>
      <c r="J33" s="74"/>
      <c r="K33" s="74"/>
    </row>
    <row r="34" spans="1:11">
      <c r="A34" s="68" t="s">
        <v>15</v>
      </c>
      <c r="B34" s="69" t="s">
        <v>28</v>
      </c>
      <c r="C34" s="68"/>
      <c r="D34" s="68"/>
      <c r="E34" s="2"/>
      <c r="F34" s="1"/>
      <c r="G34" s="61"/>
      <c r="H34" s="74" t="s">
        <v>33</v>
      </c>
      <c r="I34" s="74"/>
      <c r="J34" s="74"/>
      <c r="K34" s="74"/>
    </row>
    <row r="35" spans="1:11">
      <c r="A35" s="68" t="s">
        <v>16</v>
      </c>
      <c r="B35" s="69" t="s">
        <v>21</v>
      </c>
      <c r="C35" s="68"/>
      <c r="D35" s="68"/>
      <c r="E35" s="2"/>
      <c r="F35" s="1"/>
      <c r="G35" s="61"/>
      <c r="H35" s="225" t="s">
        <v>34</v>
      </c>
      <c r="I35" s="225"/>
      <c r="J35" s="225"/>
      <c r="K35" s="225"/>
    </row>
    <row r="36" spans="1:11">
      <c r="A36" s="226"/>
      <c r="B36" s="226"/>
      <c r="C36" s="68"/>
      <c r="D36" s="68"/>
      <c r="E36" s="2"/>
      <c r="F36" s="1"/>
      <c r="G36" s="61"/>
      <c r="H36" s="6"/>
      <c r="I36" s="6"/>
      <c r="J36" s="6"/>
    </row>
    <row r="37" spans="1:11">
      <c r="A37" s="227" t="s">
        <v>10</v>
      </c>
      <c r="B37" s="227" t="s">
        <v>19</v>
      </c>
      <c r="C37" s="4" t="s">
        <v>1</v>
      </c>
      <c r="D37" s="59" t="s">
        <v>2</v>
      </c>
      <c r="E37" s="229" t="s">
        <v>3</v>
      </c>
      <c r="F37" s="230"/>
      <c r="G37" s="229" t="s">
        <v>4</v>
      </c>
      <c r="H37" s="230"/>
      <c r="I37" s="229" t="s">
        <v>5</v>
      </c>
      <c r="J37" s="230"/>
      <c r="K37" s="227" t="s">
        <v>6</v>
      </c>
    </row>
    <row r="38" spans="1:11">
      <c r="A38" s="228"/>
      <c r="B38" s="228"/>
      <c r="C38" s="5" t="s">
        <v>20</v>
      </c>
      <c r="D38" s="60" t="s">
        <v>7</v>
      </c>
      <c r="E38" s="60" t="s">
        <v>8</v>
      </c>
      <c r="F38" s="75" t="s">
        <v>9</v>
      </c>
      <c r="G38" s="62" t="s">
        <v>8</v>
      </c>
      <c r="H38" s="60" t="s">
        <v>9</v>
      </c>
      <c r="I38" s="60" t="s">
        <v>8</v>
      </c>
      <c r="J38" s="60" t="s">
        <v>9</v>
      </c>
      <c r="K38" s="228"/>
    </row>
    <row r="39" spans="1:11">
      <c r="A39" s="89" t="s">
        <v>43</v>
      </c>
      <c r="B39" s="46" t="s">
        <v>79</v>
      </c>
      <c r="C39" s="85" t="s">
        <v>11</v>
      </c>
      <c r="D39" s="86">
        <v>100</v>
      </c>
      <c r="E39" s="85" t="s">
        <v>11</v>
      </c>
      <c r="F39" s="85" t="s">
        <v>11</v>
      </c>
      <c r="G39" s="85" t="s">
        <v>11</v>
      </c>
      <c r="H39" s="87" t="s">
        <v>11</v>
      </c>
      <c r="I39" s="88">
        <v>8</v>
      </c>
      <c r="J39" s="86">
        <f>I39*100</f>
        <v>800</v>
      </c>
      <c r="K39" s="51"/>
    </row>
    <row r="40" spans="1:11">
      <c r="A40" s="45"/>
      <c r="B40" s="15"/>
      <c r="C40" s="12"/>
      <c r="D40" s="13"/>
      <c r="E40" s="48"/>
      <c r="F40" s="48"/>
      <c r="G40" s="71"/>
      <c r="H40" s="13"/>
      <c r="I40" s="17"/>
      <c r="J40" s="30"/>
      <c r="K40" s="27"/>
    </row>
    <row r="41" spans="1:11">
      <c r="A41" s="45"/>
      <c r="B41" s="15"/>
      <c r="C41" s="12"/>
      <c r="D41" s="13"/>
      <c r="E41" s="48"/>
      <c r="F41" s="48"/>
      <c r="G41" s="71"/>
      <c r="H41" s="13"/>
      <c r="I41" s="17"/>
      <c r="J41" s="30"/>
      <c r="K41" s="43"/>
    </row>
    <row r="42" spans="1:11">
      <c r="A42" s="45"/>
      <c r="B42" s="11"/>
      <c r="C42" s="12"/>
      <c r="D42" s="13"/>
      <c r="E42" s="48"/>
      <c r="F42" s="48"/>
      <c r="G42" s="71"/>
      <c r="H42" s="13"/>
      <c r="I42" s="17"/>
      <c r="J42" s="30"/>
      <c r="K42" s="22"/>
    </row>
    <row r="43" spans="1:11">
      <c r="A43" s="45"/>
      <c r="B43" s="11"/>
      <c r="C43" s="12"/>
      <c r="D43" s="13"/>
      <c r="E43" s="48"/>
      <c r="F43" s="48"/>
      <c r="G43" s="71"/>
      <c r="H43" s="13"/>
      <c r="I43" s="17"/>
      <c r="J43" s="30"/>
      <c r="K43" s="14"/>
    </row>
    <row r="44" spans="1:11">
      <c r="A44" s="84"/>
      <c r="B44" s="11"/>
      <c r="C44" s="12"/>
      <c r="D44" s="13"/>
      <c r="E44" s="48"/>
      <c r="F44" s="48"/>
      <c r="G44" s="71"/>
      <c r="H44" s="13"/>
      <c r="I44" s="29"/>
      <c r="J44" s="13"/>
      <c r="K44" s="27"/>
    </row>
    <row r="45" spans="1:11">
      <c r="A45" s="55"/>
      <c r="B45" s="11"/>
      <c r="C45" s="12"/>
      <c r="D45" s="13"/>
      <c r="E45" s="28"/>
      <c r="F45" s="30"/>
      <c r="G45" s="72"/>
      <c r="H45" s="13"/>
      <c r="I45" s="29"/>
      <c r="J45" s="13"/>
      <c r="K45" s="27"/>
    </row>
    <row r="46" spans="1:11">
      <c r="A46" s="55"/>
      <c r="B46" s="11"/>
      <c r="C46" s="14"/>
      <c r="D46" s="30"/>
      <c r="E46" s="28"/>
      <c r="F46" s="30"/>
      <c r="G46" s="72"/>
      <c r="H46" s="30"/>
      <c r="I46" s="29"/>
      <c r="J46" s="13"/>
      <c r="K46" s="27"/>
    </row>
    <row r="47" spans="1:11">
      <c r="A47" s="55"/>
      <c r="B47" s="11"/>
      <c r="C47" s="12"/>
      <c r="D47" s="13"/>
      <c r="E47" s="28"/>
      <c r="F47" s="30"/>
      <c r="G47" s="71"/>
      <c r="H47" s="13"/>
      <c r="I47" s="29"/>
      <c r="J47" s="13"/>
      <c r="K47" s="27"/>
    </row>
    <row r="48" spans="1:11">
      <c r="A48" s="55"/>
      <c r="B48" s="11"/>
      <c r="C48" s="12"/>
      <c r="D48" s="12"/>
      <c r="E48" s="12"/>
      <c r="F48" s="12"/>
      <c r="G48" s="71"/>
      <c r="H48" s="13"/>
      <c r="I48" s="29"/>
      <c r="J48" s="13"/>
      <c r="K48" s="27"/>
    </row>
    <row r="49" spans="1:11">
      <c r="A49" s="55"/>
      <c r="B49" s="11"/>
      <c r="C49" s="12"/>
      <c r="D49" s="12"/>
      <c r="E49" s="12"/>
      <c r="F49" s="12"/>
      <c r="G49" s="71"/>
      <c r="H49" s="13"/>
      <c r="I49" s="29"/>
      <c r="J49" s="13"/>
      <c r="K49" s="27"/>
    </row>
    <row r="50" spans="1:11">
      <c r="A50" s="55"/>
      <c r="B50" s="11"/>
      <c r="C50" s="12"/>
      <c r="D50" s="12"/>
      <c r="E50" s="12"/>
      <c r="F50" s="12"/>
      <c r="G50" s="71"/>
      <c r="H50" s="13"/>
      <c r="I50" s="29"/>
      <c r="J50" s="13"/>
      <c r="K50" s="27"/>
    </row>
    <row r="51" spans="1:11">
      <c r="A51" s="55"/>
      <c r="B51" s="11"/>
      <c r="C51" s="12"/>
      <c r="D51" s="12"/>
      <c r="E51" s="12"/>
      <c r="F51" s="12"/>
      <c r="G51" s="71"/>
      <c r="H51" s="13"/>
      <c r="I51" s="29"/>
      <c r="J51" s="13"/>
      <c r="K51" s="27"/>
    </row>
    <row r="52" spans="1:11">
      <c r="A52" s="55"/>
      <c r="B52" s="11"/>
      <c r="C52" s="12"/>
      <c r="D52" s="12"/>
      <c r="E52" s="12"/>
      <c r="F52" s="12"/>
      <c r="G52" s="71"/>
      <c r="H52" s="13"/>
      <c r="I52" s="29"/>
      <c r="J52" s="13"/>
      <c r="K52" s="27"/>
    </row>
    <row r="53" spans="1:11">
      <c r="A53" s="55"/>
      <c r="B53" s="11"/>
      <c r="C53" s="12"/>
      <c r="D53" s="12"/>
      <c r="E53" s="12"/>
      <c r="F53" s="12"/>
      <c r="G53" s="71"/>
      <c r="H53" s="13"/>
      <c r="I53" s="29"/>
      <c r="J53" s="13"/>
      <c r="K53" s="27"/>
    </row>
    <row r="54" spans="1:11">
      <c r="A54" s="55"/>
      <c r="B54" s="11"/>
      <c r="C54" s="12"/>
      <c r="D54" s="12"/>
      <c r="E54" s="12"/>
      <c r="F54" s="12"/>
      <c r="G54" s="71"/>
      <c r="H54" s="13"/>
      <c r="I54" s="29"/>
      <c r="J54" s="13"/>
      <c r="K54" s="27"/>
    </row>
    <row r="55" spans="1:11">
      <c r="A55" s="55"/>
      <c r="B55" s="11"/>
      <c r="C55" s="12"/>
      <c r="D55" s="12"/>
      <c r="E55" s="12"/>
      <c r="F55" s="12"/>
      <c r="G55" s="71"/>
      <c r="H55" s="13"/>
      <c r="I55" s="29"/>
      <c r="J55" s="13"/>
      <c r="K55" s="27"/>
    </row>
    <row r="56" spans="1:11">
      <c r="A56" s="55"/>
      <c r="B56" s="11"/>
      <c r="C56" s="12"/>
      <c r="D56" s="12"/>
      <c r="E56" s="12"/>
      <c r="F56" s="12"/>
      <c r="G56" s="71"/>
      <c r="H56" s="13"/>
      <c r="I56" s="29"/>
      <c r="J56" s="13"/>
      <c r="K56" s="27"/>
    </row>
    <row r="57" spans="1:11" ht="26.25">
      <c r="A57" s="224" t="s">
        <v>0</v>
      </c>
      <c r="B57" s="224"/>
      <c r="C57" s="224"/>
      <c r="D57" s="224"/>
      <c r="E57" s="224"/>
      <c r="F57" s="224"/>
      <c r="G57" s="224"/>
      <c r="H57" s="224"/>
      <c r="I57" s="224"/>
      <c r="J57" s="224"/>
      <c r="K57" s="224"/>
    </row>
    <row r="58" spans="1:11" ht="26.25">
      <c r="A58" s="81"/>
      <c r="B58" s="81"/>
      <c r="C58" s="81"/>
      <c r="D58" s="81"/>
      <c r="E58" s="81"/>
      <c r="F58" s="81"/>
      <c r="G58" s="81"/>
      <c r="H58" s="82" t="s">
        <v>37</v>
      </c>
      <c r="I58" s="82"/>
      <c r="J58" s="82"/>
      <c r="K58" s="82"/>
    </row>
    <row r="59" spans="1:11" ht="26.25">
      <c r="A59" s="68" t="s">
        <v>12</v>
      </c>
      <c r="B59" s="69" t="s">
        <v>17</v>
      </c>
      <c r="C59" s="68"/>
      <c r="D59" s="68"/>
      <c r="E59" s="81"/>
      <c r="F59" s="81"/>
      <c r="G59" s="81"/>
      <c r="H59" s="82" t="s">
        <v>32</v>
      </c>
      <c r="I59" s="82"/>
      <c r="J59" s="82"/>
      <c r="K59" s="82"/>
    </row>
    <row r="60" spans="1:11" ht="26.25">
      <c r="A60" s="68" t="s">
        <v>13</v>
      </c>
      <c r="B60" s="69" t="s">
        <v>24</v>
      </c>
      <c r="C60" s="68"/>
      <c r="D60" s="68"/>
      <c r="E60" s="81"/>
      <c r="F60" s="81"/>
      <c r="G60" s="81"/>
      <c r="H60" s="82" t="s">
        <v>31</v>
      </c>
      <c r="I60" s="82"/>
      <c r="J60" s="82"/>
      <c r="K60" s="82"/>
    </row>
    <row r="61" spans="1:11" ht="26.25">
      <c r="A61" s="68" t="s">
        <v>14</v>
      </c>
      <c r="B61" s="69" t="s">
        <v>40</v>
      </c>
      <c r="C61" s="68"/>
      <c r="D61" s="68"/>
      <c r="E61" s="81"/>
      <c r="F61" s="81"/>
      <c r="G61" s="81"/>
      <c r="H61" s="82" t="s">
        <v>26</v>
      </c>
      <c r="I61" s="82"/>
      <c r="J61" s="82"/>
      <c r="K61" s="82"/>
    </row>
    <row r="62" spans="1:11">
      <c r="A62" s="68" t="s">
        <v>15</v>
      </c>
      <c r="B62" s="69" t="s">
        <v>41</v>
      </c>
      <c r="C62" s="68"/>
      <c r="D62" s="68"/>
      <c r="E62" s="2"/>
      <c r="F62" s="1"/>
      <c r="G62" s="61"/>
      <c r="H62" s="82" t="s">
        <v>33</v>
      </c>
      <c r="I62" s="82"/>
      <c r="J62" s="82"/>
      <c r="K62" s="82"/>
    </row>
    <row r="63" spans="1:11">
      <c r="A63" s="68" t="s">
        <v>16</v>
      </c>
      <c r="B63" s="69" t="s">
        <v>23</v>
      </c>
      <c r="C63" s="68"/>
      <c r="D63" s="68"/>
      <c r="E63" s="2"/>
      <c r="F63" s="1"/>
      <c r="G63" s="61"/>
      <c r="H63" s="225" t="s">
        <v>34</v>
      </c>
      <c r="I63" s="225"/>
      <c r="J63" s="225"/>
      <c r="K63" s="225"/>
    </row>
    <row r="64" spans="1:11">
      <c r="A64" s="226"/>
      <c r="B64" s="226"/>
      <c r="C64" s="68"/>
      <c r="D64" s="68"/>
      <c r="E64" s="2"/>
      <c r="F64" s="1"/>
      <c r="G64" s="61"/>
      <c r="H64" s="3"/>
      <c r="I64" s="3"/>
      <c r="J64" s="3"/>
      <c r="K64" s="3"/>
    </row>
    <row r="65" spans="1:11">
      <c r="A65" s="227" t="s">
        <v>10</v>
      </c>
      <c r="B65" s="227" t="s">
        <v>19</v>
      </c>
      <c r="C65" s="4" t="s">
        <v>1</v>
      </c>
      <c r="D65" s="59" t="s">
        <v>2</v>
      </c>
      <c r="E65" s="229" t="s">
        <v>3</v>
      </c>
      <c r="F65" s="230"/>
      <c r="G65" s="229" t="s">
        <v>4</v>
      </c>
      <c r="H65" s="230"/>
      <c r="I65" s="229" t="s">
        <v>5</v>
      </c>
      <c r="J65" s="230"/>
      <c r="K65" s="227" t="s">
        <v>6</v>
      </c>
    </row>
    <row r="66" spans="1:11">
      <c r="A66" s="228"/>
      <c r="B66" s="228"/>
      <c r="C66" s="5" t="s">
        <v>20</v>
      </c>
      <c r="D66" s="60" t="s">
        <v>7</v>
      </c>
      <c r="E66" s="60" t="s">
        <v>8</v>
      </c>
      <c r="F66" s="83" t="s">
        <v>9</v>
      </c>
      <c r="G66" s="62" t="s">
        <v>8</v>
      </c>
      <c r="H66" s="60" t="s">
        <v>9</v>
      </c>
      <c r="I66" s="60" t="s">
        <v>8</v>
      </c>
      <c r="J66" s="60" t="s">
        <v>9</v>
      </c>
      <c r="K66" s="228"/>
    </row>
    <row r="67" spans="1:11">
      <c r="A67" s="89" t="s">
        <v>43</v>
      </c>
      <c r="B67" s="46" t="s">
        <v>79</v>
      </c>
      <c r="C67" s="16" t="s">
        <v>42</v>
      </c>
      <c r="D67" s="13">
        <v>95</v>
      </c>
      <c r="E67" s="17" t="s">
        <v>11</v>
      </c>
      <c r="F67" s="25" t="s">
        <v>11</v>
      </c>
      <c r="G67" s="70" t="s">
        <v>11</v>
      </c>
      <c r="H67" s="50" t="s">
        <v>11</v>
      </c>
      <c r="I67" s="29">
        <v>5</v>
      </c>
      <c r="J67" s="13">
        <f>I67*D67</f>
        <v>475</v>
      </c>
      <c r="K67" s="51"/>
    </row>
    <row r="68" spans="1:11">
      <c r="A68" s="45"/>
      <c r="B68" s="11"/>
      <c r="C68" s="16"/>
      <c r="D68" s="13"/>
      <c r="E68" s="17"/>
      <c r="F68" s="25"/>
      <c r="G68" s="70"/>
      <c r="H68" s="50"/>
      <c r="I68" s="29"/>
      <c r="J68" s="13"/>
      <c r="K68" s="27"/>
    </row>
    <row r="69" spans="1:11">
      <c r="A69" s="45"/>
      <c r="B69" s="15"/>
      <c r="C69" s="16"/>
      <c r="D69" s="13"/>
      <c r="E69" s="17"/>
      <c r="F69" s="25"/>
      <c r="G69" s="70"/>
      <c r="H69" s="50"/>
      <c r="I69" s="29"/>
      <c r="J69" s="13"/>
      <c r="K69" s="27"/>
    </row>
    <row r="70" spans="1:11">
      <c r="A70" s="55"/>
      <c r="B70" s="11"/>
      <c r="C70" s="16"/>
      <c r="D70" s="16"/>
      <c r="E70" s="16"/>
      <c r="F70" s="16"/>
      <c r="G70" s="71"/>
      <c r="H70" s="129"/>
      <c r="I70" s="29"/>
      <c r="J70" s="13"/>
      <c r="K70" s="27"/>
    </row>
    <row r="71" spans="1:11">
      <c r="A71" s="55"/>
      <c r="B71" s="11"/>
      <c r="C71" s="16"/>
      <c r="D71" s="16"/>
      <c r="E71" s="16"/>
      <c r="F71" s="16"/>
      <c r="G71" s="71"/>
      <c r="H71" s="129"/>
      <c r="I71" s="29"/>
      <c r="J71" s="13"/>
      <c r="K71" s="27"/>
    </row>
    <row r="72" spans="1:11">
      <c r="A72" s="54"/>
      <c r="B72" s="11"/>
      <c r="C72" s="16"/>
      <c r="D72" s="16"/>
      <c r="E72" s="16"/>
      <c r="F72" s="16"/>
      <c r="G72" s="71"/>
      <c r="H72" s="129"/>
      <c r="I72" s="29"/>
      <c r="J72" s="13"/>
      <c r="K72" s="27"/>
    </row>
    <row r="73" spans="1:11">
      <c r="A73" s="54"/>
      <c r="B73" s="11"/>
      <c r="C73" s="16"/>
      <c r="D73" s="16"/>
      <c r="E73" s="16"/>
      <c r="F73" s="16"/>
      <c r="G73" s="71"/>
      <c r="H73" s="129"/>
      <c r="I73" s="29"/>
      <c r="J73" s="13"/>
      <c r="K73" s="27"/>
    </row>
    <row r="74" spans="1:11">
      <c r="A74" s="54"/>
      <c r="B74" s="11"/>
      <c r="C74" s="16"/>
      <c r="D74" s="16"/>
      <c r="E74" s="16"/>
      <c r="F74" s="16"/>
      <c r="G74" s="71"/>
      <c r="H74" s="129"/>
      <c r="I74" s="29"/>
      <c r="J74" s="13"/>
      <c r="K74" s="27"/>
    </row>
    <row r="75" spans="1:11">
      <c r="A75" s="54"/>
      <c r="B75" s="11"/>
      <c r="C75" s="16"/>
      <c r="D75" s="16"/>
      <c r="E75" s="16"/>
      <c r="F75" s="16"/>
      <c r="G75" s="71"/>
      <c r="H75" s="129"/>
      <c r="I75" s="29"/>
      <c r="J75" s="13"/>
      <c r="K75" s="27"/>
    </row>
    <row r="76" spans="1:11">
      <c r="A76" s="54"/>
      <c r="B76" s="11"/>
      <c r="C76" s="16"/>
      <c r="D76" s="16"/>
      <c r="E76" s="16"/>
      <c r="F76" s="16"/>
      <c r="G76" s="71"/>
      <c r="H76" s="129"/>
      <c r="I76" s="29"/>
      <c r="J76" s="13"/>
      <c r="K76" s="27"/>
    </row>
    <row r="77" spans="1:11">
      <c r="A77" s="54"/>
      <c r="B77" s="11"/>
      <c r="C77" s="16"/>
      <c r="D77" s="16"/>
      <c r="E77" s="16"/>
      <c r="F77" s="16"/>
      <c r="G77" s="71"/>
      <c r="H77" s="129"/>
      <c r="I77" s="29"/>
      <c r="J77" s="13"/>
      <c r="K77" s="27"/>
    </row>
    <row r="78" spans="1:11">
      <c r="A78" s="54"/>
      <c r="B78" s="11"/>
      <c r="C78" s="16"/>
      <c r="D78" s="16"/>
      <c r="E78" s="16"/>
      <c r="F78" s="16"/>
      <c r="G78" s="71"/>
      <c r="H78" s="129"/>
      <c r="I78" s="29"/>
      <c r="J78" s="13"/>
      <c r="K78" s="27"/>
    </row>
    <row r="79" spans="1:11">
      <c r="A79" s="54"/>
      <c r="B79" s="11"/>
      <c r="C79" s="16"/>
      <c r="D79" s="16"/>
      <c r="E79" s="16"/>
      <c r="F79" s="16"/>
      <c r="G79" s="71"/>
      <c r="H79" s="129"/>
      <c r="I79" s="29"/>
      <c r="J79" s="13"/>
      <c r="K79" s="27"/>
    </row>
    <row r="80" spans="1:11">
      <c r="A80" s="55"/>
      <c r="B80" s="11"/>
      <c r="C80" s="16"/>
      <c r="D80" s="16"/>
      <c r="E80" s="16"/>
      <c r="F80" s="16"/>
      <c r="G80" s="71"/>
      <c r="H80" s="129"/>
      <c r="I80" s="29"/>
      <c r="J80" s="13"/>
      <c r="K80" s="27"/>
    </row>
    <row r="81" spans="1:11">
      <c r="A81" s="55"/>
      <c r="B81" s="11"/>
      <c r="C81" s="16"/>
      <c r="D81" s="16"/>
      <c r="E81" s="16"/>
      <c r="F81" s="16"/>
      <c r="G81" s="71"/>
      <c r="H81" s="129"/>
      <c r="I81" s="29"/>
      <c r="J81" s="13"/>
      <c r="K81" s="27"/>
    </row>
    <row r="82" spans="1:11">
      <c r="A82" s="55"/>
      <c r="B82" s="11"/>
      <c r="C82" s="16"/>
      <c r="D82" s="16"/>
      <c r="E82" s="16"/>
      <c r="F82" s="16"/>
      <c r="G82" s="71"/>
      <c r="H82" s="129"/>
      <c r="I82" s="29"/>
      <c r="J82" s="13"/>
      <c r="K82" s="27"/>
    </row>
    <row r="83" spans="1:11">
      <c r="A83" s="55"/>
      <c r="B83" s="11"/>
      <c r="C83" s="16"/>
      <c r="D83" s="16"/>
      <c r="E83" s="16"/>
      <c r="F83" s="16"/>
      <c r="G83" s="71"/>
      <c r="H83" s="129"/>
      <c r="I83" s="29"/>
      <c r="J83" s="13"/>
      <c r="K83" s="27"/>
    </row>
    <row r="84" spans="1:11">
      <c r="A84" s="56"/>
      <c r="B84" s="34"/>
      <c r="C84" s="178"/>
      <c r="D84" s="178"/>
      <c r="E84" s="178"/>
      <c r="F84" s="178"/>
      <c r="G84" s="140"/>
      <c r="H84" s="141"/>
      <c r="I84" s="39"/>
      <c r="J84" s="36"/>
      <c r="K84" s="40"/>
    </row>
    <row r="85" spans="1:11" ht="26.25">
      <c r="A85" s="224" t="s">
        <v>0</v>
      </c>
      <c r="B85" s="224"/>
      <c r="C85" s="224"/>
      <c r="D85" s="224"/>
      <c r="E85" s="224"/>
      <c r="F85" s="224"/>
      <c r="G85" s="224"/>
      <c r="H85" s="224"/>
      <c r="I85" s="224"/>
      <c r="J85" s="224"/>
      <c r="K85" s="224"/>
    </row>
    <row r="86" spans="1:11" ht="26.25">
      <c r="A86" s="199"/>
      <c r="B86" s="199"/>
      <c r="C86" s="199"/>
      <c r="D86" s="199"/>
      <c r="E86" s="199"/>
      <c r="F86" s="199"/>
      <c r="G86" s="199"/>
      <c r="H86" s="200" t="s">
        <v>37</v>
      </c>
      <c r="I86" s="200"/>
      <c r="J86" s="200"/>
      <c r="K86" s="200"/>
    </row>
    <row r="87" spans="1:11" ht="26.25">
      <c r="A87" s="68" t="s">
        <v>12</v>
      </c>
      <c r="B87" s="69" t="s">
        <v>17</v>
      </c>
      <c r="C87" s="68"/>
      <c r="D87" s="68"/>
      <c r="E87" s="199"/>
      <c r="F87" s="199"/>
      <c r="G87" s="199"/>
      <c r="H87" s="200" t="s">
        <v>32</v>
      </c>
      <c r="I87" s="200"/>
      <c r="J87" s="200"/>
      <c r="K87" s="200"/>
    </row>
    <row r="88" spans="1:11" ht="26.25">
      <c r="A88" s="68" t="s">
        <v>13</v>
      </c>
      <c r="B88" s="69" t="s">
        <v>24</v>
      </c>
      <c r="C88" s="68"/>
      <c r="D88" s="68"/>
      <c r="E88" s="199"/>
      <c r="F88" s="199"/>
      <c r="G88" s="199"/>
      <c r="H88" s="200" t="s">
        <v>31</v>
      </c>
      <c r="I88" s="200"/>
      <c r="J88" s="200"/>
      <c r="K88" s="200"/>
    </row>
    <row r="89" spans="1:11" ht="26.25">
      <c r="A89" s="68" t="s">
        <v>14</v>
      </c>
      <c r="B89" s="69" t="s">
        <v>83</v>
      </c>
      <c r="C89" s="68"/>
      <c r="D89" s="68"/>
      <c r="E89" s="199"/>
      <c r="F89" s="199"/>
      <c r="G89" s="199"/>
      <c r="H89" s="200" t="s">
        <v>26</v>
      </c>
      <c r="I89" s="200"/>
      <c r="J89" s="200"/>
      <c r="K89" s="200"/>
    </row>
    <row r="90" spans="1:11">
      <c r="A90" s="68" t="s">
        <v>15</v>
      </c>
      <c r="B90" s="69" t="s">
        <v>80</v>
      </c>
      <c r="C90" s="68"/>
      <c r="D90" s="68"/>
      <c r="E90" s="2"/>
      <c r="F90" s="1"/>
      <c r="G90" s="61"/>
      <c r="H90" s="200" t="s">
        <v>33</v>
      </c>
      <c r="I90" s="200"/>
      <c r="J90" s="200"/>
      <c r="K90" s="200"/>
    </row>
    <row r="91" spans="1:11">
      <c r="A91" s="68" t="s">
        <v>16</v>
      </c>
      <c r="B91" s="69" t="s">
        <v>22</v>
      </c>
      <c r="C91" s="68"/>
      <c r="D91" s="68"/>
      <c r="E91" s="2"/>
      <c r="F91" s="1"/>
      <c r="G91" s="61"/>
      <c r="H91" s="225" t="s">
        <v>34</v>
      </c>
      <c r="I91" s="225"/>
      <c r="J91" s="225"/>
      <c r="K91" s="225"/>
    </row>
    <row r="92" spans="1:11">
      <c r="A92" s="226"/>
      <c r="B92" s="226"/>
      <c r="C92" s="68"/>
      <c r="D92" s="68"/>
      <c r="E92" s="2"/>
      <c r="F92" s="1"/>
      <c r="G92" s="61"/>
      <c r="H92" s="3"/>
      <c r="I92" s="3"/>
      <c r="J92" s="3"/>
      <c r="K92" s="3"/>
    </row>
    <row r="93" spans="1:11">
      <c r="A93" s="227" t="s">
        <v>10</v>
      </c>
      <c r="B93" s="227" t="s">
        <v>19</v>
      </c>
      <c r="C93" s="4" t="s">
        <v>1</v>
      </c>
      <c r="D93" s="59" t="s">
        <v>2</v>
      </c>
      <c r="E93" s="229" t="s">
        <v>3</v>
      </c>
      <c r="F93" s="230"/>
      <c r="G93" s="229" t="s">
        <v>4</v>
      </c>
      <c r="H93" s="230"/>
      <c r="I93" s="229" t="s">
        <v>5</v>
      </c>
      <c r="J93" s="230"/>
      <c r="K93" s="227" t="s">
        <v>6</v>
      </c>
    </row>
    <row r="94" spans="1:11">
      <c r="A94" s="228"/>
      <c r="B94" s="228"/>
      <c r="C94" s="5" t="s">
        <v>20</v>
      </c>
      <c r="D94" s="60" t="s">
        <v>7</v>
      </c>
      <c r="E94" s="60" t="s">
        <v>8</v>
      </c>
      <c r="F94" s="201" t="s">
        <v>9</v>
      </c>
      <c r="G94" s="62" t="s">
        <v>8</v>
      </c>
      <c r="H94" s="60" t="s">
        <v>9</v>
      </c>
      <c r="I94" s="60" t="s">
        <v>8</v>
      </c>
      <c r="J94" s="60" t="s">
        <v>9</v>
      </c>
      <c r="K94" s="228"/>
    </row>
    <row r="95" spans="1:11">
      <c r="A95" s="205">
        <v>44573</v>
      </c>
      <c r="B95" s="206" t="s">
        <v>81</v>
      </c>
      <c r="C95" s="63" t="s">
        <v>82</v>
      </c>
      <c r="D95" s="42">
        <v>2600</v>
      </c>
      <c r="E95" s="166">
        <v>1</v>
      </c>
      <c r="F95" s="165">
        <f>E95*D95</f>
        <v>2600</v>
      </c>
      <c r="G95" s="63" t="s">
        <v>11</v>
      </c>
      <c r="H95" s="44" t="s">
        <v>11</v>
      </c>
      <c r="I95" s="41">
        <v>1</v>
      </c>
      <c r="J95" s="42">
        <f>I95*D95</f>
        <v>2600</v>
      </c>
      <c r="K95" s="51"/>
    </row>
    <row r="96" spans="1:11">
      <c r="A96" s="45"/>
      <c r="B96" s="11"/>
      <c r="C96" s="16"/>
      <c r="D96" s="13"/>
      <c r="E96" s="17"/>
      <c r="F96" s="25"/>
      <c r="G96" s="70"/>
      <c r="H96" s="50"/>
      <c r="I96" s="29"/>
      <c r="J96" s="13"/>
      <c r="K96" s="27"/>
    </row>
    <row r="97" spans="1:11">
      <c r="A97" s="55"/>
      <c r="B97" s="15"/>
      <c r="C97" s="16"/>
      <c r="D97" s="16"/>
      <c r="E97" s="16"/>
      <c r="F97" s="16"/>
      <c r="G97" s="70"/>
      <c r="H97" s="50"/>
      <c r="I97" s="29"/>
      <c r="J97" s="13"/>
      <c r="K97" s="27"/>
    </row>
    <row r="98" spans="1:11">
      <c r="A98" s="23"/>
      <c r="B98" s="15"/>
      <c r="C98" s="16"/>
      <c r="D98" s="16"/>
      <c r="E98" s="16"/>
      <c r="F98" s="16"/>
      <c r="G98" s="70"/>
      <c r="H98" s="50"/>
      <c r="I98" s="29"/>
      <c r="J98" s="13"/>
      <c r="K98" s="52"/>
    </row>
    <row r="99" spans="1:11">
      <c r="A99" s="55"/>
      <c r="B99" s="11"/>
      <c r="C99" s="16"/>
      <c r="D99" s="16"/>
      <c r="E99" s="16"/>
      <c r="F99" s="16"/>
      <c r="G99" s="70"/>
      <c r="H99" s="50"/>
      <c r="I99" s="29"/>
      <c r="J99" s="13"/>
      <c r="K99" s="27"/>
    </row>
    <row r="100" spans="1:11">
      <c r="A100" s="54"/>
      <c r="B100" s="15"/>
      <c r="C100" s="16"/>
      <c r="D100" s="16"/>
      <c r="E100" s="16"/>
      <c r="F100" s="16"/>
      <c r="G100" s="70"/>
      <c r="H100" s="50"/>
      <c r="I100" s="29"/>
      <c r="J100" s="13"/>
      <c r="K100" s="22"/>
    </row>
    <row r="101" spans="1:11">
      <c r="A101" s="58"/>
      <c r="B101" s="11"/>
      <c r="C101" s="16"/>
      <c r="D101" s="16"/>
      <c r="E101" s="16"/>
      <c r="F101" s="16"/>
      <c r="G101" s="70"/>
      <c r="H101" s="50"/>
      <c r="I101" s="29"/>
      <c r="J101" s="13"/>
      <c r="K101" s="27"/>
    </row>
    <row r="102" spans="1:11">
      <c r="A102" s="55"/>
      <c r="B102" s="11"/>
      <c r="C102" s="16"/>
      <c r="D102" s="16"/>
      <c r="E102" s="16"/>
      <c r="F102" s="16"/>
      <c r="G102" s="70"/>
      <c r="H102" s="50"/>
      <c r="I102" s="29"/>
      <c r="J102" s="13"/>
      <c r="K102" s="27"/>
    </row>
    <row r="103" spans="1:11">
      <c r="A103" s="55"/>
      <c r="B103" s="15"/>
      <c r="C103" s="16"/>
      <c r="D103" s="16"/>
      <c r="E103" s="213"/>
      <c r="F103" s="213"/>
      <c r="G103" s="70"/>
      <c r="H103" s="50"/>
      <c r="I103" s="29"/>
      <c r="J103" s="25"/>
      <c r="K103" s="27"/>
    </row>
    <row r="104" spans="1:11">
      <c r="A104" s="55"/>
      <c r="B104" s="15"/>
      <c r="C104" s="16"/>
      <c r="D104" s="16"/>
      <c r="E104" s="213"/>
      <c r="F104" s="213"/>
      <c r="G104" s="70"/>
      <c r="H104" s="50"/>
      <c r="I104" s="29"/>
      <c r="J104" s="25"/>
      <c r="K104" s="27"/>
    </row>
    <row r="105" spans="1:11">
      <c r="A105" s="55"/>
      <c r="B105" s="15"/>
      <c r="C105" s="16"/>
      <c r="D105" s="16"/>
      <c r="E105" s="213"/>
      <c r="F105" s="213"/>
      <c r="G105" s="70"/>
      <c r="H105" s="50"/>
      <c r="I105" s="29"/>
      <c r="J105" s="25"/>
      <c r="K105" s="27"/>
    </row>
    <row r="106" spans="1:11">
      <c r="A106" s="55"/>
      <c r="B106" s="15"/>
      <c r="C106" s="16"/>
      <c r="D106" s="16"/>
      <c r="E106" s="213"/>
      <c r="F106" s="213"/>
      <c r="G106" s="70"/>
      <c r="H106" s="50"/>
      <c r="I106" s="29"/>
      <c r="J106" s="25"/>
      <c r="K106" s="27"/>
    </row>
    <row r="107" spans="1:11">
      <c r="A107" s="55"/>
      <c r="B107" s="15"/>
      <c r="C107" s="12"/>
      <c r="D107" s="13"/>
      <c r="E107" s="26"/>
      <c r="F107" s="18"/>
      <c r="G107" s="48"/>
      <c r="H107" s="13"/>
      <c r="I107" s="29"/>
      <c r="J107" s="25"/>
      <c r="K107" s="27"/>
    </row>
    <row r="108" spans="1:11">
      <c r="A108" s="55"/>
      <c r="B108" s="15"/>
      <c r="C108" s="12"/>
      <c r="D108" s="13"/>
      <c r="E108" s="26"/>
      <c r="F108" s="18"/>
      <c r="G108" s="48"/>
      <c r="H108" s="13"/>
      <c r="I108" s="29"/>
      <c r="J108" s="25"/>
      <c r="K108" s="27"/>
    </row>
    <row r="109" spans="1:11">
      <c r="A109" s="55"/>
      <c r="B109" s="15"/>
      <c r="C109" s="12"/>
      <c r="D109" s="13"/>
      <c r="E109" s="26"/>
      <c r="F109" s="18"/>
      <c r="G109" s="48"/>
      <c r="H109" s="13"/>
      <c r="I109" s="29"/>
      <c r="J109" s="25"/>
      <c r="K109" s="27"/>
    </row>
    <row r="110" spans="1:11">
      <c r="A110" s="55"/>
      <c r="B110" s="15"/>
      <c r="C110" s="12"/>
      <c r="D110" s="13"/>
      <c r="E110" s="26"/>
      <c r="F110" s="18"/>
      <c r="G110" s="48"/>
      <c r="H110" s="13"/>
      <c r="I110" s="29"/>
      <c r="J110" s="25"/>
      <c r="K110" s="27"/>
    </row>
    <row r="111" spans="1:11">
      <c r="A111" s="55"/>
      <c r="B111" s="15"/>
      <c r="C111" s="12"/>
      <c r="D111" s="13"/>
      <c r="E111" s="26"/>
      <c r="F111" s="18"/>
      <c r="G111" s="48"/>
      <c r="H111" s="13"/>
      <c r="I111" s="29"/>
      <c r="J111" s="25"/>
      <c r="K111" s="27"/>
    </row>
    <row r="112" spans="1:11">
      <c r="A112" s="56"/>
      <c r="B112" s="34"/>
      <c r="C112" s="35"/>
      <c r="D112" s="36"/>
      <c r="E112" s="37"/>
      <c r="F112" s="38"/>
      <c r="G112" s="65"/>
      <c r="H112" s="36"/>
      <c r="I112" s="39"/>
      <c r="J112" s="36"/>
      <c r="K112" s="40"/>
    </row>
    <row r="113" spans="1:11" ht="26.25">
      <c r="A113" s="224" t="s">
        <v>0</v>
      </c>
      <c r="B113" s="224"/>
      <c r="C113" s="224"/>
      <c r="D113" s="224"/>
      <c r="E113" s="224"/>
      <c r="F113" s="224"/>
      <c r="G113" s="224"/>
      <c r="H113" s="224"/>
      <c r="I113" s="224"/>
      <c r="J113" s="224"/>
      <c r="K113" s="224"/>
    </row>
    <row r="114" spans="1:11" ht="26.25">
      <c r="A114" s="202"/>
      <c r="B114" s="202"/>
      <c r="C114" s="202"/>
      <c r="D114" s="202"/>
      <c r="E114" s="202"/>
      <c r="F114" s="202"/>
      <c r="G114" s="202"/>
      <c r="H114" s="203" t="s">
        <v>37</v>
      </c>
      <c r="I114" s="203"/>
      <c r="J114" s="203"/>
      <c r="K114" s="203"/>
    </row>
    <row r="115" spans="1:11" ht="26.25">
      <c r="A115" s="68" t="s">
        <v>12</v>
      </c>
      <c r="B115" s="69" t="s">
        <v>17</v>
      </c>
      <c r="C115" s="68"/>
      <c r="D115" s="68"/>
      <c r="E115" s="202"/>
      <c r="F115" s="202"/>
      <c r="G115" s="202"/>
      <c r="H115" s="203" t="s">
        <v>32</v>
      </c>
      <c r="I115" s="203"/>
      <c r="J115" s="203"/>
      <c r="K115" s="203"/>
    </row>
    <row r="116" spans="1:11" ht="26.25">
      <c r="A116" s="68" t="s">
        <v>13</v>
      </c>
      <c r="B116" s="69" t="s">
        <v>18</v>
      </c>
      <c r="C116" s="68"/>
      <c r="D116" s="68"/>
      <c r="E116" s="202"/>
      <c r="F116" s="202"/>
      <c r="G116" s="202"/>
      <c r="H116" s="203" t="s">
        <v>31</v>
      </c>
      <c r="I116" s="203"/>
      <c r="J116" s="203"/>
      <c r="K116" s="203"/>
    </row>
    <row r="117" spans="1:11" ht="26.25">
      <c r="A117" s="68" t="s">
        <v>14</v>
      </c>
      <c r="B117" s="69" t="s">
        <v>87</v>
      </c>
      <c r="C117" s="68"/>
      <c r="D117" s="68"/>
      <c r="E117" s="202"/>
      <c r="F117" s="202"/>
      <c r="G117" s="202"/>
      <c r="H117" s="203" t="s">
        <v>26</v>
      </c>
      <c r="I117" s="203"/>
      <c r="J117" s="203"/>
      <c r="K117" s="203"/>
    </row>
    <row r="118" spans="1:11">
      <c r="A118" s="68" t="s">
        <v>15</v>
      </c>
      <c r="B118" s="69" t="s">
        <v>88</v>
      </c>
      <c r="C118" s="68"/>
      <c r="D118" s="68"/>
      <c r="E118" s="2"/>
      <c r="F118" s="1"/>
      <c r="G118" s="61"/>
      <c r="H118" s="203" t="s">
        <v>33</v>
      </c>
      <c r="I118" s="203"/>
      <c r="J118" s="203"/>
      <c r="K118" s="203"/>
    </row>
    <row r="119" spans="1:11">
      <c r="A119" s="68" t="s">
        <v>16</v>
      </c>
      <c r="B119" s="69" t="s">
        <v>84</v>
      </c>
      <c r="C119" s="68"/>
      <c r="D119" s="68" t="s">
        <v>89</v>
      </c>
      <c r="E119" s="2"/>
      <c r="F119" s="1"/>
      <c r="G119" s="61"/>
      <c r="H119" s="225" t="s">
        <v>34</v>
      </c>
      <c r="I119" s="225"/>
      <c r="J119" s="225"/>
      <c r="K119" s="225"/>
    </row>
    <row r="120" spans="1:11">
      <c r="A120" s="226"/>
      <c r="B120" s="226"/>
      <c r="C120" s="68"/>
      <c r="D120" s="68"/>
      <c r="E120" s="2"/>
      <c r="F120" s="1"/>
      <c r="G120" s="61"/>
      <c r="H120" s="3"/>
      <c r="I120" s="3"/>
      <c r="J120" s="3"/>
      <c r="K120" s="3"/>
    </row>
    <row r="121" spans="1:11">
      <c r="A121" s="227" t="s">
        <v>10</v>
      </c>
      <c r="B121" s="227" t="s">
        <v>19</v>
      </c>
      <c r="C121" s="4" t="s">
        <v>1</v>
      </c>
      <c r="D121" s="59" t="s">
        <v>2</v>
      </c>
      <c r="E121" s="229" t="s">
        <v>3</v>
      </c>
      <c r="F121" s="230"/>
      <c r="G121" s="229" t="s">
        <v>4</v>
      </c>
      <c r="H121" s="230"/>
      <c r="I121" s="229" t="s">
        <v>5</v>
      </c>
      <c r="J121" s="230"/>
      <c r="K121" s="227" t="s">
        <v>6</v>
      </c>
    </row>
    <row r="122" spans="1:11">
      <c r="A122" s="228"/>
      <c r="B122" s="228"/>
      <c r="C122" s="5" t="s">
        <v>20</v>
      </c>
      <c r="D122" s="60" t="s">
        <v>7</v>
      </c>
      <c r="E122" s="60" t="s">
        <v>8</v>
      </c>
      <c r="F122" s="204" t="s">
        <v>9</v>
      </c>
      <c r="G122" s="62" t="s">
        <v>8</v>
      </c>
      <c r="H122" s="60" t="s">
        <v>9</v>
      </c>
      <c r="I122" s="60" t="s">
        <v>8</v>
      </c>
      <c r="J122" s="60" t="s">
        <v>9</v>
      </c>
      <c r="K122" s="228"/>
    </row>
    <row r="123" spans="1:11">
      <c r="A123" s="205">
        <v>44614</v>
      </c>
      <c r="B123" s="206" t="s">
        <v>85</v>
      </c>
      <c r="C123" s="63" t="s">
        <v>86</v>
      </c>
      <c r="D123" s="42">
        <v>690</v>
      </c>
      <c r="E123" s="166">
        <v>5</v>
      </c>
      <c r="F123" s="165">
        <f>E123*D123</f>
        <v>3450</v>
      </c>
      <c r="G123" s="63" t="s">
        <v>11</v>
      </c>
      <c r="H123" s="44" t="s">
        <v>11</v>
      </c>
      <c r="I123" s="41">
        <v>5</v>
      </c>
      <c r="J123" s="42">
        <f>I123*D123</f>
        <v>3450</v>
      </c>
      <c r="K123" s="51"/>
    </row>
    <row r="124" spans="1:11">
      <c r="A124" s="45"/>
      <c r="B124" s="11"/>
      <c r="C124" s="16"/>
      <c r="D124" s="13"/>
      <c r="E124" s="17"/>
      <c r="F124" s="25"/>
      <c r="G124" s="70"/>
      <c r="H124" s="50"/>
      <c r="I124" s="29"/>
      <c r="J124" s="13"/>
      <c r="K124" s="27"/>
    </row>
    <row r="125" spans="1:11">
      <c r="A125" s="55"/>
      <c r="B125" s="15"/>
      <c r="C125" s="16"/>
      <c r="D125" s="16"/>
      <c r="E125" s="16"/>
      <c r="F125" s="16"/>
      <c r="G125" s="70"/>
      <c r="H125" s="50"/>
      <c r="I125" s="29"/>
      <c r="J125" s="13"/>
      <c r="K125" s="27"/>
    </row>
    <row r="126" spans="1:11">
      <c r="A126" s="23"/>
      <c r="B126" s="15"/>
      <c r="C126" s="16"/>
      <c r="D126" s="16"/>
      <c r="E126" s="16"/>
      <c r="F126" s="16"/>
      <c r="G126" s="70"/>
      <c r="H126" s="50"/>
      <c r="I126" s="29"/>
      <c r="J126" s="13"/>
      <c r="K126" s="52"/>
    </row>
    <row r="127" spans="1:11">
      <c r="A127" s="55"/>
      <c r="B127" s="11"/>
      <c r="C127" s="16"/>
      <c r="D127" s="16"/>
      <c r="E127" s="16"/>
      <c r="F127" s="16"/>
      <c r="G127" s="70"/>
      <c r="H127" s="50"/>
      <c r="I127" s="29"/>
      <c r="J127" s="13"/>
      <c r="K127" s="27"/>
    </row>
    <row r="128" spans="1:11">
      <c r="A128" s="54"/>
      <c r="B128" s="15"/>
      <c r="C128" s="16"/>
      <c r="D128" s="16"/>
      <c r="E128" s="16"/>
      <c r="F128" s="16"/>
      <c r="G128" s="70"/>
      <c r="H128" s="50"/>
      <c r="I128" s="29"/>
      <c r="J128" s="13"/>
      <c r="K128" s="22"/>
    </row>
    <row r="129" spans="1:11">
      <c r="A129" s="58"/>
      <c r="B129" s="11"/>
      <c r="C129" s="16"/>
      <c r="D129" s="16"/>
      <c r="E129" s="16"/>
      <c r="F129" s="16"/>
      <c r="G129" s="70"/>
      <c r="H129" s="50"/>
      <c r="I129" s="29"/>
      <c r="J129" s="13"/>
      <c r="K129" s="27"/>
    </row>
    <row r="130" spans="1:11">
      <c r="A130" s="55"/>
      <c r="B130" s="11"/>
      <c r="C130" s="16"/>
      <c r="D130" s="16"/>
      <c r="E130" s="16"/>
      <c r="F130" s="16"/>
      <c r="G130" s="70"/>
      <c r="H130" s="50"/>
      <c r="I130" s="29"/>
      <c r="J130" s="13"/>
      <c r="K130" s="27"/>
    </row>
    <row r="131" spans="1:11">
      <c r="A131" s="55"/>
      <c r="B131" s="15"/>
      <c r="C131" s="16"/>
      <c r="D131" s="16"/>
      <c r="E131" s="213"/>
      <c r="F131" s="213"/>
      <c r="G131" s="70"/>
      <c r="H131" s="50"/>
      <c r="I131" s="29"/>
      <c r="J131" s="25"/>
      <c r="K131" s="27"/>
    </row>
    <row r="132" spans="1:11">
      <c r="A132" s="55"/>
      <c r="B132" s="15"/>
      <c r="C132" s="16"/>
      <c r="D132" s="16"/>
      <c r="E132" s="213"/>
      <c r="F132" s="213"/>
      <c r="G132" s="70"/>
      <c r="H132" s="50"/>
      <c r="I132" s="29"/>
      <c r="J132" s="25"/>
      <c r="K132" s="27"/>
    </row>
    <row r="133" spans="1:11">
      <c r="A133" s="55"/>
      <c r="B133" s="15"/>
      <c r="C133" s="16"/>
      <c r="D133" s="16"/>
      <c r="E133" s="213"/>
      <c r="F133" s="213"/>
      <c r="G133" s="70"/>
      <c r="H133" s="50"/>
      <c r="I133" s="29"/>
      <c r="J133" s="25"/>
      <c r="K133" s="27"/>
    </row>
    <row r="134" spans="1:11">
      <c r="A134" s="55"/>
      <c r="B134" s="15"/>
      <c r="C134" s="16"/>
      <c r="D134" s="16"/>
      <c r="E134" s="213"/>
      <c r="F134" s="213"/>
      <c r="G134" s="70"/>
      <c r="H134" s="50"/>
      <c r="I134" s="29"/>
      <c r="J134" s="25"/>
      <c r="K134" s="27"/>
    </row>
    <row r="135" spans="1:11">
      <c r="A135" s="55"/>
      <c r="B135" s="15"/>
      <c r="C135" s="12"/>
      <c r="D135" s="13"/>
      <c r="E135" s="26"/>
      <c r="F135" s="18"/>
      <c r="G135" s="48"/>
      <c r="H135" s="13"/>
      <c r="I135" s="29"/>
      <c r="J135" s="25"/>
      <c r="K135" s="27"/>
    </row>
    <row r="136" spans="1:11">
      <c r="A136" s="55"/>
      <c r="B136" s="15"/>
      <c r="C136" s="12"/>
      <c r="D136" s="13"/>
      <c r="E136" s="26"/>
      <c r="F136" s="18"/>
      <c r="G136" s="48"/>
      <c r="H136" s="13"/>
      <c r="I136" s="29"/>
      <c r="J136" s="25"/>
      <c r="K136" s="27"/>
    </row>
    <row r="137" spans="1:11">
      <c r="A137" s="55"/>
      <c r="B137" s="15"/>
      <c r="C137" s="12"/>
      <c r="D137" s="13"/>
      <c r="E137" s="26"/>
      <c r="F137" s="18"/>
      <c r="G137" s="48"/>
      <c r="H137" s="13"/>
      <c r="I137" s="29"/>
      <c r="J137" s="25"/>
      <c r="K137" s="27"/>
    </row>
    <row r="138" spans="1:11">
      <c r="A138" s="55"/>
      <c r="B138" s="15"/>
      <c r="C138" s="12"/>
      <c r="D138" s="13"/>
      <c r="E138" s="26"/>
      <c r="F138" s="18"/>
      <c r="G138" s="48"/>
      <c r="H138" s="13"/>
      <c r="I138" s="29"/>
      <c r="J138" s="25"/>
      <c r="K138" s="27"/>
    </row>
    <row r="139" spans="1:11">
      <c r="A139" s="55"/>
      <c r="B139" s="15"/>
      <c r="C139" s="12"/>
      <c r="D139" s="13"/>
      <c r="E139" s="26"/>
      <c r="F139" s="18"/>
      <c r="G139" s="48"/>
      <c r="H139" s="13"/>
      <c r="I139" s="29"/>
      <c r="J139" s="25"/>
      <c r="K139" s="27"/>
    </row>
    <row r="140" spans="1:11">
      <c r="A140" s="56"/>
      <c r="B140" s="34"/>
      <c r="C140" s="35"/>
      <c r="D140" s="36"/>
      <c r="E140" s="37"/>
      <c r="F140" s="38"/>
      <c r="G140" s="65"/>
      <c r="H140" s="36"/>
      <c r="I140" s="39"/>
      <c r="J140" s="36"/>
      <c r="K140" s="40"/>
    </row>
    <row r="141" spans="1:11" ht="26.25">
      <c r="A141" s="224" t="s">
        <v>0</v>
      </c>
      <c r="B141" s="224"/>
      <c r="C141" s="224"/>
      <c r="D141" s="224"/>
      <c r="E141" s="224"/>
      <c r="F141" s="224"/>
      <c r="G141" s="224"/>
      <c r="H141" s="224"/>
      <c r="I141" s="224"/>
      <c r="J141" s="224"/>
      <c r="K141" s="224"/>
    </row>
    <row r="142" spans="1:11" ht="26.25">
      <c r="A142" s="202"/>
      <c r="B142" s="202"/>
      <c r="C142" s="202"/>
      <c r="D142" s="202"/>
      <c r="E142" s="202"/>
      <c r="F142" s="202"/>
      <c r="G142" s="202"/>
      <c r="H142" s="203" t="s">
        <v>37</v>
      </c>
      <c r="I142" s="203"/>
      <c r="J142" s="203"/>
      <c r="K142" s="203"/>
    </row>
    <row r="143" spans="1:11" ht="26.25">
      <c r="A143" s="68" t="s">
        <v>12</v>
      </c>
      <c r="B143" s="69" t="s">
        <v>17</v>
      </c>
      <c r="C143" s="68"/>
      <c r="D143" s="68"/>
      <c r="E143" s="202"/>
      <c r="F143" s="202"/>
      <c r="G143" s="202"/>
      <c r="H143" s="203" t="s">
        <v>32</v>
      </c>
      <c r="I143" s="203"/>
      <c r="J143" s="203"/>
      <c r="K143" s="203"/>
    </row>
    <row r="144" spans="1:11" ht="26.25">
      <c r="A144" s="68" t="s">
        <v>13</v>
      </c>
      <c r="B144" s="69" t="s">
        <v>18</v>
      </c>
      <c r="C144" s="68"/>
      <c r="D144" s="68"/>
      <c r="E144" s="202"/>
      <c r="F144" s="202"/>
      <c r="G144" s="202"/>
      <c r="H144" s="203" t="s">
        <v>31</v>
      </c>
      <c r="I144" s="203"/>
      <c r="J144" s="203"/>
      <c r="K144" s="203"/>
    </row>
    <row r="145" spans="1:11" ht="26.25">
      <c r="A145" s="68" t="s">
        <v>14</v>
      </c>
      <c r="B145" s="69" t="s">
        <v>90</v>
      </c>
      <c r="C145" s="68"/>
      <c r="D145" s="68"/>
      <c r="E145" s="202"/>
      <c r="F145" s="202"/>
      <c r="G145" s="202"/>
      <c r="H145" s="203" t="s">
        <v>26</v>
      </c>
      <c r="I145" s="203"/>
      <c r="J145" s="203"/>
      <c r="K145" s="203"/>
    </row>
    <row r="146" spans="1:11">
      <c r="A146" s="68" t="s">
        <v>15</v>
      </c>
      <c r="B146" s="69" t="s">
        <v>91</v>
      </c>
      <c r="C146" s="68"/>
      <c r="D146" s="68"/>
      <c r="E146" s="2"/>
      <c r="F146" s="1"/>
      <c r="G146" s="61"/>
      <c r="H146" s="203" t="s">
        <v>33</v>
      </c>
      <c r="I146" s="203"/>
      <c r="J146" s="203"/>
      <c r="K146" s="203"/>
    </row>
    <row r="147" spans="1:11">
      <c r="A147" s="68" t="s">
        <v>16</v>
      </c>
      <c r="B147" s="69" t="s">
        <v>84</v>
      </c>
      <c r="C147" s="68"/>
      <c r="D147" s="68"/>
      <c r="E147" s="2"/>
      <c r="F147" s="1"/>
      <c r="G147" s="61"/>
      <c r="H147" s="225" t="s">
        <v>34</v>
      </c>
      <c r="I147" s="225"/>
      <c r="J147" s="225"/>
      <c r="K147" s="225"/>
    </row>
    <row r="148" spans="1:11">
      <c r="A148" s="226"/>
      <c r="B148" s="226"/>
      <c r="C148" s="68"/>
      <c r="D148" s="68"/>
      <c r="E148" s="2"/>
      <c r="F148" s="1"/>
      <c r="G148" s="61"/>
      <c r="H148" s="3"/>
      <c r="I148" s="3"/>
      <c r="J148" s="3"/>
      <c r="K148" s="3"/>
    </row>
    <row r="149" spans="1:11">
      <c r="A149" s="227" t="s">
        <v>10</v>
      </c>
      <c r="B149" s="227" t="s">
        <v>19</v>
      </c>
      <c r="C149" s="4" t="s">
        <v>1</v>
      </c>
      <c r="D149" s="59" t="s">
        <v>2</v>
      </c>
      <c r="E149" s="229" t="s">
        <v>3</v>
      </c>
      <c r="F149" s="230"/>
      <c r="G149" s="229" t="s">
        <v>4</v>
      </c>
      <c r="H149" s="230"/>
      <c r="I149" s="229" t="s">
        <v>5</v>
      </c>
      <c r="J149" s="230"/>
      <c r="K149" s="227" t="s">
        <v>6</v>
      </c>
    </row>
    <row r="150" spans="1:11">
      <c r="A150" s="228"/>
      <c r="B150" s="228"/>
      <c r="C150" s="5" t="s">
        <v>20</v>
      </c>
      <c r="D150" s="60" t="s">
        <v>7</v>
      </c>
      <c r="E150" s="60" t="s">
        <v>8</v>
      </c>
      <c r="F150" s="204" t="s">
        <v>9</v>
      </c>
      <c r="G150" s="62" t="s">
        <v>8</v>
      </c>
      <c r="H150" s="60" t="s">
        <v>9</v>
      </c>
      <c r="I150" s="60" t="s">
        <v>8</v>
      </c>
      <c r="J150" s="60" t="s">
        <v>9</v>
      </c>
      <c r="K150" s="228"/>
    </row>
    <row r="151" spans="1:11">
      <c r="A151" s="205">
        <v>44614</v>
      </c>
      <c r="B151" s="206" t="s">
        <v>85</v>
      </c>
      <c r="C151" s="63" t="s">
        <v>86</v>
      </c>
      <c r="D151" s="42">
        <v>80</v>
      </c>
      <c r="E151" s="166">
        <v>1</v>
      </c>
      <c r="F151" s="165">
        <f>E151*D151</f>
        <v>80</v>
      </c>
      <c r="G151" s="63" t="s">
        <v>11</v>
      </c>
      <c r="H151" s="44" t="s">
        <v>11</v>
      </c>
      <c r="I151" s="41">
        <v>1</v>
      </c>
      <c r="J151" s="42">
        <f>I151*D151</f>
        <v>80</v>
      </c>
      <c r="K151" s="51"/>
    </row>
    <row r="152" spans="1:11">
      <c r="A152" s="45"/>
      <c r="B152" s="11"/>
      <c r="C152" s="16"/>
      <c r="D152" s="13"/>
      <c r="E152" s="17"/>
      <c r="F152" s="25"/>
      <c r="G152" s="70"/>
      <c r="H152" s="50"/>
      <c r="I152" s="29"/>
      <c r="J152" s="13"/>
      <c r="K152" s="27"/>
    </row>
    <row r="153" spans="1:11">
      <c r="A153" s="55"/>
      <c r="B153" s="15"/>
      <c r="C153" s="16"/>
      <c r="D153" s="16"/>
      <c r="E153" s="16"/>
      <c r="F153" s="16"/>
      <c r="G153" s="70"/>
      <c r="H153" s="50"/>
      <c r="I153" s="29"/>
      <c r="J153" s="13"/>
      <c r="K153" s="27"/>
    </row>
    <row r="154" spans="1:11">
      <c r="A154" s="23"/>
      <c r="B154" s="15"/>
      <c r="C154" s="16"/>
      <c r="D154" s="16"/>
      <c r="E154" s="16"/>
      <c r="F154" s="16"/>
      <c r="G154" s="70"/>
      <c r="H154" s="50"/>
      <c r="I154" s="29"/>
      <c r="J154" s="13"/>
      <c r="K154" s="52"/>
    </row>
    <row r="155" spans="1:11">
      <c r="A155" s="55"/>
      <c r="B155" s="11"/>
      <c r="C155" s="16"/>
      <c r="D155" s="16"/>
      <c r="E155" s="16"/>
      <c r="F155" s="16"/>
      <c r="G155" s="70"/>
      <c r="H155" s="50"/>
      <c r="I155" s="29"/>
      <c r="J155" s="13"/>
      <c r="K155" s="27"/>
    </row>
    <row r="156" spans="1:11">
      <c r="A156" s="54"/>
      <c r="B156" s="15"/>
      <c r="C156" s="16"/>
      <c r="D156" s="16"/>
      <c r="E156" s="16"/>
      <c r="F156" s="16"/>
      <c r="G156" s="70"/>
      <c r="H156" s="50"/>
      <c r="I156" s="29"/>
      <c r="J156" s="13"/>
      <c r="K156" s="22"/>
    </row>
    <row r="157" spans="1:11">
      <c r="A157" s="58"/>
      <c r="B157" s="11"/>
      <c r="C157" s="16"/>
      <c r="D157" s="16"/>
      <c r="E157" s="16"/>
      <c r="F157" s="16"/>
      <c r="G157" s="70"/>
      <c r="H157" s="50"/>
      <c r="I157" s="29"/>
      <c r="J157" s="13"/>
      <c r="K157" s="27"/>
    </row>
    <row r="158" spans="1:11">
      <c r="A158" s="55"/>
      <c r="B158" s="11"/>
      <c r="C158" s="16"/>
      <c r="D158" s="16"/>
      <c r="E158" s="16"/>
      <c r="F158" s="16"/>
      <c r="G158" s="70"/>
      <c r="H158" s="50"/>
      <c r="I158" s="29"/>
      <c r="J158" s="13"/>
      <c r="K158" s="27"/>
    </row>
    <row r="159" spans="1:11">
      <c r="A159" s="55"/>
      <c r="B159" s="15"/>
      <c r="C159" s="16"/>
      <c r="D159" s="16"/>
      <c r="E159" s="213"/>
      <c r="F159" s="213"/>
      <c r="G159" s="70"/>
      <c r="H159" s="50"/>
      <c r="I159" s="29"/>
      <c r="J159" s="25"/>
      <c r="K159" s="27"/>
    </row>
    <row r="160" spans="1:11">
      <c r="A160" s="55"/>
      <c r="B160" s="15"/>
      <c r="C160" s="16"/>
      <c r="D160" s="16"/>
      <c r="E160" s="213"/>
      <c r="F160" s="213"/>
      <c r="G160" s="70"/>
      <c r="H160" s="50"/>
      <c r="I160" s="29"/>
      <c r="J160" s="25"/>
      <c r="K160" s="27"/>
    </row>
    <row r="161" spans="1:11">
      <c r="A161" s="55"/>
      <c r="B161" s="15"/>
      <c r="C161" s="16"/>
      <c r="D161" s="16"/>
      <c r="E161" s="213"/>
      <c r="F161" s="213"/>
      <c r="G161" s="70"/>
      <c r="H161" s="50"/>
      <c r="I161" s="29"/>
      <c r="J161" s="25"/>
      <c r="K161" s="27"/>
    </row>
    <row r="162" spans="1:11">
      <c r="A162" s="55"/>
      <c r="B162" s="15"/>
      <c r="C162" s="16"/>
      <c r="D162" s="16"/>
      <c r="E162" s="213"/>
      <c r="F162" s="213"/>
      <c r="G162" s="70"/>
      <c r="H162" s="50"/>
      <c r="I162" s="29"/>
      <c r="J162" s="25"/>
      <c r="K162" s="27"/>
    </row>
    <row r="163" spans="1:11">
      <c r="A163" s="55"/>
      <c r="B163" s="15"/>
      <c r="C163" s="12"/>
      <c r="D163" s="13"/>
      <c r="E163" s="26"/>
      <c r="F163" s="18"/>
      <c r="G163" s="48"/>
      <c r="H163" s="13"/>
      <c r="I163" s="29"/>
      <c r="J163" s="25"/>
      <c r="K163" s="27"/>
    </row>
    <row r="164" spans="1:11">
      <c r="A164" s="55"/>
      <c r="B164" s="15"/>
      <c r="C164" s="12"/>
      <c r="D164" s="13"/>
      <c r="E164" s="26"/>
      <c r="F164" s="18"/>
      <c r="G164" s="48"/>
      <c r="H164" s="13"/>
      <c r="I164" s="29"/>
      <c r="J164" s="25"/>
      <c r="K164" s="27"/>
    </row>
    <row r="165" spans="1:11">
      <c r="A165" s="55"/>
      <c r="B165" s="15"/>
      <c r="C165" s="12"/>
      <c r="D165" s="13"/>
      <c r="E165" s="26"/>
      <c r="F165" s="18"/>
      <c r="G165" s="48"/>
      <c r="H165" s="13"/>
      <c r="I165" s="29"/>
      <c r="J165" s="25"/>
      <c r="K165" s="27"/>
    </row>
    <row r="166" spans="1:11">
      <c r="A166" s="55"/>
      <c r="B166" s="15"/>
      <c r="C166" s="12"/>
      <c r="D166" s="13"/>
      <c r="E166" s="26"/>
      <c r="F166" s="18"/>
      <c r="G166" s="48"/>
      <c r="H166" s="13"/>
      <c r="I166" s="29"/>
      <c r="J166" s="25"/>
      <c r="K166" s="27"/>
    </row>
    <row r="167" spans="1:11">
      <c r="A167" s="55"/>
      <c r="B167" s="15"/>
      <c r="C167" s="12"/>
      <c r="D167" s="13"/>
      <c r="E167" s="26"/>
      <c r="F167" s="18"/>
      <c r="G167" s="48"/>
      <c r="H167" s="13"/>
      <c r="I167" s="29"/>
      <c r="J167" s="25"/>
      <c r="K167" s="27"/>
    </row>
    <row r="168" spans="1:11">
      <c r="A168" s="56"/>
      <c r="B168" s="34"/>
      <c r="C168" s="35"/>
      <c r="D168" s="36"/>
      <c r="E168" s="37"/>
      <c r="F168" s="38"/>
      <c r="G168" s="65"/>
      <c r="H168" s="36"/>
      <c r="I168" s="39"/>
      <c r="J168" s="36"/>
      <c r="K168" s="40"/>
    </row>
    <row r="169" spans="1:11" ht="26.25">
      <c r="A169" s="224" t="s">
        <v>0</v>
      </c>
      <c r="B169" s="224"/>
      <c r="C169" s="224"/>
      <c r="D169" s="224"/>
      <c r="E169" s="224"/>
      <c r="F169" s="224"/>
      <c r="G169" s="224"/>
      <c r="H169" s="224"/>
      <c r="I169" s="224"/>
      <c r="J169" s="224"/>
      <c r="K169" s="224"/>
    </row>
    <row r="170" spans="1:11" ht="26.25">
      <c r="A170" s="202"/>
      <c r="B170" s="202"/>
      <c r="C170" s="202"/>
      <c r="D170" s="202"/>
      <c r="E170" s="202"/>
      <c r="F170" s="202"/>
      <c r="G170" s="202"/>
      <c r="H170" s="203" t="s">
        <v>37</v>
      </c>
      <c r="I170" s="203"/>
      <c r="J170" s="203"/>
      <c r="K170" s="203"/>
    </row>
    <row r="171" spans="1:11" ht="26.25">
      <c r="A171" s="68" t="s">
        <v>12</v>
      </c>
      <c r="B171" s="69" t="s">
        <v>17</v>
      </c>
      <c r="C171" s="68"/>
      <c r="D171" s="68"/>
      <c r="E171" s="202"/>
      <c r="F171" s="202"/>
      <c r="G171" s="202"/>
      <c r="H171" s="203" t="s">
        <v>32</v>
      </c>
      <c r="I171" s="203"/>
      <c r="J171" s="203"/>
      <c r="K171" s="203"/>
    </row>
    <row r="172" spans="1:11" ht="26.25">
      <c r="A172" s="68" t="s">
        <v>13</v>
      </c>
      <c r="B172" s="69" t="s">
        <v>18</v>
      </c>
      <c r="C172" s="68"/>
      <c r="D172" s="68"/>
      <c r="E172" s="202"/>
      <c r="F172" s="202"/>
      <c r="G172" s="202"/>
      <c r="H172" s="203" t="s">
        <v>31</v>
      </c>
      <c r="I172" s="203"/>
      <c r="J172" s="203"/>
      <c r="K172" s="203"/>
    </row>
    <row r="173" spans="1:11" ht="26.25">
      <c r="A173" s="68" t="s">
        <v>14</v>
      </c>
      <c r="B173" s="69" t="s">
        <v>93</v>
      </c>
      <c r="C173" s="68"/>
      <c r="D173" s="68"/>
      <c r="E173" s="202"/>
      <c r="F173" s="202"/>
      <c r="G173" s="202"/>
      <c r="H173" s="203" t="s">
        <v>26</v>
      </c>
      <c r="I173" s="203"/>
      <c r="J173" s="203"/>
      <c r="K173" s="203"/>
    </row>
    <row r="174" spans="1:11">
      <c r="A174" s="68" t="s">
        <v>15</v>
      </c>
      <c r="B174" s="69" t="s">
        <v>94</v>
      </c>
      <c r="C174" s="68"/>
      <c r="D174" s="68"/>
      <c r="E174" s="2"/>
      <c r="F174" s="1"/>
      <c r="G174" s="61"/>
      <c r="H174" s="203" t="s">
        <v>33</v>
      </c>
      <c r="I174" s="203"/>
      <c r="J174" s="203"/>
      <c r="K174" s="203"/>
    </row>
    <row r="175" spans="1:11">
      <c r="A175" s="68" t="s">
        <v>16</v>
      </c>
      <c r="B175" s="69" t="s">
        <v>95</v>
      </c>
      <c r="C175" s="68"/>
      <c r="D175" s="68"/>
      <c r="E175" s="2"/>
      <c r="F175" s="1"/>
      <c r="G175" s="61"/>
      <c r="H175" s="225" t="s">
        <v>34</v>
      </c>
      <c r="I175" s="225"/>
      <c r="J175" s="225"/>
      <c r="K175" s="225"/>
    </row>
    <row r="176" spans="1:11">
      <c r="A176" s="226"/>
      <c r="B176" s="226"/>
      <c r="C176" s="68"/>
      <c r="D176" s="68"/>
      <c r="E176" s="2"/>
      <c r="F176" s="1"/>
      <c r="G176" s="61"/>
      <c r="H176" s="3"/>
      <c r="I176" s="3"/>
      <c r="J176" s="3"/>
      <c r="K176" s="3"/>
    </row>
    <row r="177" spans="1:11">
      <c r="A177" s="227" t="s">
        <v>10</v>
      </c>
      <c r="B177" s="227" t="s">
        <v>19</v>
      </c>
      <c r="C177" s="4" t="s">
        <v>1</v>
      </c>
      <c r="D177" s="59" t="s">
        <v>2</v>
      </c>
      <c r="E177" s="229" t="s">
        <v>3</v>
      </c>
      <c r="F177" s="230"/>
      <c r="G177" s="229" t="s">
        <v>4</v>
      </c>
      <c r="H177" s="230"/>
      <c r="I177" s="229" t="s">
        <v>5</v>
      </c>
      <c r="J177" s="230"/>
      <c r="K177" s="227" t="s">
        <v>6</v>
      </c>
    </row>
    <row r="178" spans="1:11">
      <c r="A178" s="228"/>
      <c r="B178" s="228"/>
      <c r="C178" s="5" t="s">
        <v>20</v>
      </c>
      <c r="D178" s="60" t="s">
        <v>7</v>
      </c>
      <c r="E178" s="60" t="s">
        <v>8</v>
      </c>
      <c r="F178" s="204" t="s">
        <v>9</v>
      </c>
      <c r="G178" s="62" t="s">
        <v>8</v>
      </c>
      <c r="H178" s="60" t="s">
        <v>9</v>
      </c>
      <c r="I178" s="60" t="s">
        <v>8</v>
      </c>
      <c r="J178" s="60" t="s">
        <v>9</v>
      </c>
      <c r="K178" s="228"/>
    </row>
    <row r="179" spans="1:11">
      <c r="A179" s="205">
        <v>44614</v>
      </c>
      <c r="B179" s="206" t="s">
        <v>85</v>
      </c>
      <c r="C179" s="63" t="s">
        <v>86</v>
      </c>
      <c r="D179" s="42">
        <v>68</v>
      </c>
      <c r="E179" s="166">
        <v>5</v>
      </c>
      <c r="F179" s="165">
        <f>E179*D179</f>
        <v>340</v>
      </c>
      <c r="G179" s="63" t="s">
        <v>11</v>
      </c>
      <c r="H179" s="44" t="s">
        <v>11</v>
      </c>
      <c r="I179" s="41">
        <v>5</v>
      </c>
      <c r="J179" s="42">
        <f>I179*D179</f>
        <v>340</v>
      </c>
      <c r="K179" s="51"/>
    </row>
    <row r="180" spans="1:11">
      <c r="A180" s="45"/>
      <c r="B180" s="11"/>
      <c r="C180" s="16"/>
      <c r="D180" s="13"/>
      <c r="E180" s="17"/>
      <c r="F180" s="25"/>
      <c r="G180" s="70"/>
      <c r="H180" s="50"/>
      <c r="I180" s="29"/>
      <c r="J180" s="13"/>
      <c r="K180" s="27"/>
    </row>
    <row r="181" spans="1:11">
      <c r="A181" s="55"/>
      <c r="B181" s="15"/>
      <c r="C181" s="16"/>
      <c r="D181" s="16"/>
      <c r="E181" s="16"/>
      <c r="F181" s="16"/>
      <c r="G181" s="70"/>
      <c r="H181" s="50"/>
      <c r="I181" s="29"/>
      <c r="J181" s="13"/>
      <c r="K181" s="27"/>
    </row>
    <row r="182" spans="1:11">
      <c r="A182" s="23"/>
      <c r="B182" s="15"/>
      <c r="C182" s="16"/>
      <c r="D182" s="16"/>
      <c r="E182" s="16"/>
      <c r="F182" s="16"/>
      <c r="G182" s="70"/>
      <c r="H182" s="50"/>
      <c r="I182" s="29"/>
      <c r="J182" s="13"/>
      <c r="K182" s="52"/>
    </row>
    <row r="183" spans="1:11">
      <c r="A183" s="55"/>
      <c r="B183" s="11"/>
      <c r="C183" s="16"/>
      <c r="D183" s="16"/>
      <c r="E183" s="16"/>
      <c r="F183" s="16"/>
      <c r="G183" s="70"/>
      <c r="H183" s="50"/>
      <c r="I183" s="29"/>
      <c r="J183" s="13"/>
      <c r="K183" s="27"/>
    </row>
    <row r="184" spans="1:11">
      <c r="A184" s="54"/>
      <c r="B184" s="15"/>
      <c r="C184" s="16"/>
      <c r="D184" s="16"/>
      <c r="E184" s="16"/>
      <c r="F184" s="16"/>
      <c r="G184" s="70"/>
      <c r="H184" s="50"/>
      <c r="I184" s="29"/>
      <c r="J184" s="13"/>
      <c r="K184" s="22"/>
    </row>
    <row r="185" spans="1:11">
      <c r="A185" s="58"/>
      <c r="B185" s="11"/>
      <c r="C185" s="16"/>
      <c r="D185" s="16"/>
      <c r="E185" s="16"/>
      <c r="F185" s="16"/>
      <c r="G185" s="70"/>
      <c r="H185" s="50"/>
      <c r="I185" s="29"/>
      <c r="J185" s="13"/>
      <c r="K185" s="27"/>
    </row>
    <row r="186" spans="1:11">
      <c r="A186" s="55"/>
      <c r="B186" s="11"/>
      <c r="C186" s="16"/>
      <c r="D186" s="16"/>
      <c r="E186" s="16"/>
      <c r="F186" s="16"/>
      <c r="G186" s="70"/>
      <c r="H186" s="50"/>
      <c r="I186" s="29"/>
      <c r="J186" s="13"/>
      <c r="K186" s="27"/>
    </row>
    <row r="187" spans="1:11">
      <c r="A187" s="55"/>
      <c r="B187" s="15"/>
      <c r="C187" s="12"/>
      <c r="D187" s="13"/>
      <c r="E187" s="26"/>
      <c r="F187" s="18"/>
      <c r="G187" s="48"/>
      <c r="H187" s="13"/>
      <c r="I187" s="29"/>
      <c r="J187" s="25"/>
      <c r="K187" s="27"/>
    </row>
    <row r="188" spans="1:11">
      <c r="A188" s="55"/>
      <c r="B188" s="15"/>
      <c r="C188" s="12"/>
      <c r="D188" s="13"/>
      <c r="E188" s="26"/>
      <c r="F188" s="18"/>
      <c r="G188" s="48"/>
      <c r="H188" s="13"/>
      <c r="I188" s="29"/>
      <c r="J188" s="25"/>
      <c r="K188" s="27"/>
    </row>
    <row r="189" spans="1:11">
      <c r="A189" s="55"/>
      <c r="B189" s="15"/>
      <c r="C189" s="12"/>
      <c r="D189" s="13"/>
      <c r="E189" s="26"/>
      <c r="F189" s="18"/>
      <c r="G189" s="48"/>
      <c r="H189" s="13"/>
      <c r="I189" s="29"/>
      <c r="J189" s="25"/>
      <c r="K189" s="27"/>
    </row>
    <row r="190" spans="1:11">
      <c r="A190" s="55"/>
      <c r="B190" s="15"/>
      <c r="C190" s="12"/>
      <c r="D190" s="13"/>
      <c r="E190" s="26"/>
      <c r="F190" s="18"/>
      <c r="G190" s="48"/>
      <c r="H190" s="13"/>
      <c r="I190" s="29"/>
      <c r="J190" s="25"/>
      <c r="K190" s="27"/>
    </row>
    <row r="191" spans="1:11">
      <c r="A191" s="55"/>
      <c r="B191" s="15"/>
      <c r="C191" s="12"/>
      <c r="D191" s="13"/>
      <c r="E191" s="26"/>
      <c r="F191" s="18"/>
      <c r="G191" s="48"/>
      <c r="H191" s="13"/>
      <c r="I191" s="29"/>
      <c r="J191" s="25"/>
      <c r="K191" s="27"/>
    </row>
    <row r="192" spans="1:11">
      <c r="A192" s="55"/>
      <c r="B192" s="15"/>
      <c r="C192" s="12"/>
      <c r="D192" s="13"/>
      <c r="E192" s="26"/>
      <c r="F192" s="18"/>
      <c r="G192" s="48"/>
      <c r="H192" s="13"/>
      <c r="I192" s="29"/>
      <c r="J192" s="25"/>
      <c r="K192" s="27"/>
    </row>
    <row r="193" spans="1:11">
      <c r="A193" s="55"/>
      <c r="B193" s="15"/>
      <c r="C193" s="12"/>
      <c r="D193" s="13"/>
      <c r="E193" s="26"/>
      <c r="F193" s="18"/>
      <c r="G193" s="48"/>
      <c r="H193" s="13"/>
      <c r="I193" s="29"/>
      <c r="J193" s="25"/>
      <c r="K193" s="27"/>
    </row>
    <row r="194" spans="1:11">
      <c r="A194" s="55"/>
      <c r="B194" s="15"/>
      <c r="C194" s="12"/>
      <c r="D194" s="13"/>
      <c r="E194" s="26"/>
      <c r="F194" s="18"/>
      <c r="G194" s="48"/>
      <c r="H194" s="13"/>
      <c r="I194" s="29"/>
      <c r="J194" s="25"/>
      <c r="K194" s="27"/>
    </row>
    <row r="195" spans="1:11">
      <c r="A195" s="55"/>
      <c r="B195" s="15"/>
      <c r="C195" s="12"/>
      <c r="D195" s="13"/>
      <c r="E195" s="26"/>
      <c r="F195" s="18"/>
      <c r="G195" s="48"/>
      <c r="H195" s="13"/>
      <c r="I195" s="29"/>
      <c r="J195" s="25"/>
      <c r="K195" s="27"/>
    </row>
    <row r="196" spans="1:11">
      <c r="A196" s="56"/>
      <c r="B196" s="34"/>
      <c r="C196" s="35"/>
      <c r="D196" s="36"/>
      <c r="E196" s="37"/>
      <c r="F196" s="38"/>
      <c r="G196" s="65"/>
      <c r="H196" s="36"/>
      <c r="I196" s="39"/>
      <c r="J196" s="36"/>
      <c r="K196" s="40"/>
    </row>
    <row r="197" spans="1:11" ht="26.25">
      <c r="A197" s="224" t="s">
        <v>0</v>
      </c>
      <c r="B197" s="224"/>
      <c r="C197" s="224"/>
      <c r="D197" s="224"/>
      <c r="E197" s="224"/>
      <c r="F197" s="224"/>
      <c r="G197" s="224"/>
      <c r="H197" s="224"/>
      <c r="I197" s="224"/>
      <c r="J197" s="224"/>
      <c r="K197" s="224"/>
    </row>
    <row r="198" spans="1:11" ht="26.25">
      <c r="A198" s="202"/>
      <c r="B198" s="202"/>
      <c r="C198" s="202"/>
      <c r="D198" s="202"/>
      <c r="E198" s="202"/>
      <c r="F198" s="202"/>
      <c r="G198" s="202"/>
      <c r="H198" s="203" t="s">
        <v>37</v>
      </c>
      <c r="I198" s="203"/>
      <c r="J198" s="203"/>
      <c r="K198" s="203"/>
    </row>
    <row r="199" spans="1:11" ht="26.25">
      <c r="A199" s="68" t="s">
        <v>12</v>
      </c>
      <c r="B199" s="69" t="s">
        <v>17</v>
      </c>
      <c r="C199" s="68"/>
      <c r="D199" s="68"/>
      <c r="E199" s="202"/>
      <c r="F199" s="202"/>
      <c r="G199" s="202"/>
      <c r="H199" s="203" t="s">
        <v>92</v>
      </c>
      <c r="I199" s="203"/>
      <c r="J199" s="203"/>
      <c r="K199" s="203"/>
    </row>
    <row r="200" spans="1:11" ht="26.25">
      <c r="A200" s="68" t="s">
        <v>13</v>
      </c>
      <c r="B200" s="69" t="s">
        <v>96</v>
      </c>
      <c r="C200" s="68"/>
      <c r="D200" s="68"/>
      <c r="E200" s="202"/>
      <c r="F200" s="202"/>
      <c r="G200" s="202"/>
      <c r="H200" s="203" t="s">
        <v>31</v>
      </c>
      <c r="I200" s="203"/>
      <c r="J200" s="203"/>
      <c r="K200" s="203"/>
    </row>
    <row r="201" spans="1:11" ht="26.25">
      <c r="A201" s="68" t="s">
        <v>14</v>
      </c>
      <c r="B201" s="69" t="s">
        <v>97</v>
      </c>
      <c r="C201" s="68"/>
      <c r="D201" s="68"/>
      <c r="E201" s="202"/>
      <c r="F201" s="202"/>
      <c r="G201" s="202"/>
      <c r="H201" s="203" t="s">
        <v>26</v>
      </c>
      <c r="I201" s="203"/>
      <c r="J201" s="203"/>
      <c r="K201" s="203"/>
    </row>
    <row r="202" spans="1:11">
      <c r="A202" s="68" t="s">
        <v>15</v>
      </c>
      <c r="B202" s="69" t="s">
        <v>98</v>
      </c>
      <c r="C202" s="68"/>
      <c r="D202" s="68"/>
      <c r="E202" s="2"/>
      <c r="F202" s="1"/>
      <c r="G202" s="61"/>
      <c r="H202" s="203" t="s">
        <v>33</v>
      </c>
      <c r="I202" s="203"/>
      <c r="J202" s="203"/>
      <c r="K202" s="203"/>
    </row>
    <row r="203" spans="1:11">
      <c r="A203" s="68" t="s">
        <v>16</v>
      </c>
      <c r="B203" s="69" t="s">
        <v>99</v>
      </c>
      <c r="C203" s="68"/>
      <c r="D203" s="68"/>
      <c r="E203" s="2"/>
      <c r="F203" s="1"/>
      <c r="G203" s="61"/>
      <c r="H203" s="225" t="s">
        <v>34</v>
      </c>
      <c r="I203" s="225"/>
      <c r="J203" s="225"/>
      <c r="K203" s="225"/>
    </row>
    <row r="204" spans="1:11">
      <c r="A204" s="226"/>
      <c r="B204" s="226"/>
      <c r="C204" s="68"/>
      <c r="D204" s="68"/>
      <c r="E204" s="2"/>
      <c r="F204" s="1"/>
      <c r="G204" s="61"/>
      <c r="H204" s="3"/>
      <c r="I204" s="3"/>
      <c r="J204" s="3"/>
      <c r="K204" s="3"/>
    </row>
    <row r="205" spans="1:11">
      <c r="A205" s="227" t="s">
        <v>10</v>
      </c>
      <c r="B205" s="227" t="s">
        <v>19</v>
      </c>
      <c r="C205" s="4" t="s">
        <v>1</v>
      </c>
      <c r="D205" s="59" t="s">
        <v>2</v>
      </c>
      <c r="E205" s="229" t="s">
        <v>3</v>
      </c>
      <c r="F205" s="230"/>
      <c r="G205" s="229" t="s">
        <v>4</v>
      </c>
      <c r="H205" s="230"/>
      <c r="I205" s="229" t="s">
        <v>5</v>
      </c>
      <c r="J205" s="230"/>
      <c r="K205" s="227" t="s">
        <v>6</v>
      </c>
    </row>
    <row r="206" spans="1:11">
      <c r="A206" s="228"/>
      <c r="B206" s="228"/>
      <c r="C206" s="5" t="s">
        <v>20</v>
      </c>
      <c r="D206" s="60" t="s">
        <v>7</v>
      </c>
      <c r="E206" s="60" t="s">
        <v>8</v>
      </c>
      <c r="F206" s="204" t="s">
        <v>9</v>
      </c>
      <c r="G206" s="62" t="s">
        <v>8</v>
      </c>
      <c r="H206" s="60" t="s">
        <v>9</v>
      </c>
      <c r="I206" s="60" t="s">
        <v>8</v>
      </c>
      <c r="J206" s="60" t="s">
        <v>9</v>
      </c>
      <c r="K206" s="228"/>
    </row>
    <row r="207" spans="1:11">
      <c r="A207" s="205">
        <v>44614</v>
      </c>
      <c r="B207" s="206" t="s">
        <v>85</v>
      </c>
      <c r="C207" s="63" t="s">
        <v>86</v>
      </c>
      <c r="D207" s="42">
        <v>19.25</v>
      </c>
      <c r="E207" s="166">
        <v>20</v>
      </c>
      <c r="F207" s="165">
        <f>E207*D207</f>
        <v>385</v>
      </c>
      <c r="G207" s="63" t="s">
        <v>11</v>
      </c>
      <c r="H207" s="44" t="s">
        <v>11</v>
      </c>
      <c r="I207" s="41">
        <v>20</v>
      </c>
      <c r="J207" s="42">
        <f>I207*D207</f>
        <v>385</v>
      </c>
      <c r="K207" s="51"/>
    </row>
    <row r="208" spans="1:11">
      <c r="A208" s="45"/>
      <c r="B208" s="11"/>
      <c r="C208" s="16"/>
      <c r="D208" s="13"/>
      <c r="E208" s="17"/>
      <c r="F208" s="25"/>
      <c r="G208" s="70"/>
      <c r="H208" s="50"/>
      <c r="I208" s="29"/>
      <c r="J208" s="13"/>
      <c r="K208" s="27"/>
    </row>
    <row r="209" spans="1:11">
      <c r="A209" s="55"/>
      <c r="B209" s="15"/>
      <c r="C209" s="16"/>
      <c r="D209" s="16"/>
      <c r="E209" s="16"/>
      <c r="F209" s="16"/>
      <c r="G209" s="70"/>
      <c r="H209" s="50"/>
      <c r="I209" s="29"/>
      <c r="J209" s="13"/>
      <c r="K209" s="27"/>
    </row>
    <row r="210" spans="1:11">
      <c r="A210" s="23"/>
      <c r="B210" s="15"/>
      <c r="C210" s="16"/>
      <c r="D210" s="16"/>
      <c r="E210" s="16"/>
      <c r="F210" s="16"/>
      <c r="G210" s="70"/>
      <c r="H210" s="50"/>
      <c r="I210" s="29"/>
      <c r="J210" s="13"/>
      <c r="K210" s="52"/>
    </row>
    <row r="211" spans="1:11">
      <c r="A211" s="55"/>
      <c r="B211" s="11"/>
      <c r="C211" s="16"/>
      <c r="D211" s="16"/>
      <c r="E211" s="16"/>
      <c r="F211" s="16"/>
      <c r="G211" s="70"/>
      <c r="H211" s="50"/>
      <c r="I211" s="29"/>
      <c r="J211" s="13"/>
      <c r="K211" s="27"/>
    </row>
    <row r="212" spans="1:11">
      <c r="A212" s="54"/>
      <c r="B212" s="15"/>
      <c r="C212" s="16"/>
      <c r="D212" s="16"/>
      <c r="E212" s="16"/>
      <c r="F212" s="16"/>
      <c r="G212" s="70"/>
      <c r="H212" s="50"/>
      <c r="I212" s="29"/>
      <c r="J212" s="13"/>
      <c r="K212" s="22"/>
    </row>
    <row r="213" spans="1:11">
      <c r="A213" s="58"/>
      <c r="B213" s="11"/>
      <c r="C213" s="16"/>
      <c r="D213" s="16"/>
      <c r="E213" s="16"/>
      <c r="F213" s="16"/>
      <c r="G213" s="70"/>
      <c r="H213" s="50"/>
      <c r="I213" s="29"/>
      <c r="J213" s="13"/>
      <c r="K213" s="27"/>
    </row>
    <row r="214" spans="1:11">
      <c r="A214" s="55"/>
      <c r="B214" s="11"/>
      <c r="C214" s="16"/>
      <c r="D214" s="16"/>
      <c r="E214" s="16"/>
      <c r="F214" s="16"/>
      <c r="G214" s="70"/>
      <c r="H214" s="50"/>
      <c r="I214" s="29"/>
      <c r="J214" s="13"/>
      <c r="K214" s="27"/>
    </row>
    <row r="215" spans="1:11">
      <c r="A215" s="55"/>
      <c r="B215" s="15"/>
      <c r="C215" s="12"/>
      <c r="D215" s="13"/>
      <c r="E215" s="26"/>
      <c r="F215" s="18"/>
      <c r="G215" s="48"/>
      <c r="H215" s="13"/>
      <c r="I215" s="29"/>
      <c r="J215" s="25"/>
      <c r="K215" s="27"/>
    </row>
    <row r="216" spans="1:11">
      <c r="A216" s="55"/>
      <c r="B216" s="15"/>
      <c r="C216" s="12"/>
      <c r="D216" s="13"/>
      <c r="E216" s="26"/>
      <c r="F216" s="18"/>
      <c r="G216" s="48"/>
      <c r="H216" s="13"/>
      <c r="I216" s="29"/>
      <c r="J216" s="25"/>
      <c r="K216" s="27"/>
    </row>
    <row r="217" spans="1:11">
      <c r="A217" s="55"/>
      <c r="B217" s="15"/>
      <c r="C217" s="12"/>
      <c r="D217" s="13"/>
      <c r="E217" s="26"/>
      <c r="F217" s="18"/>
      <c r="G217" s="48"/>
      <c r="H217" s="13"/>
      <c r="I217" s="29"/>
      <c r="J217" s="25"/>
      <c r="K217" s="27"/>
    </row>
    <row r="218" spans="1:11">
      <c r="A218" s="55"/>
      <c r="B218" s="15"/>
      <c r="C218" s="12"/>
      <c r="D218" s="13"/>
      <c r="E218" s="26"/>
      <c r="F218" s="18"/>
      <c r="G218" s="48"/>
      <c r="H218" s="13"/>
      <c r="I218" s="29"/>
      <c r="J218" s="25"/>
      <c r="K218" s="27"/>
    </row>
    <row r="219" spans="1:11">
      <c r="A219" s="55"/>
      <c r="B219" s="15"/>
      <c r="C219" s="12"/>
      <c r="D219" s="13"/>
      <c r="E219" s="26"/>
      <c r="F219" s="18"/>
      <c r="G219" s="48"/>
      <c r="H219" s="13"/>
      <c r="I219" s="29"/>
      <c r="J219" s="25"/>
      <c r="K219" s="27"/>
    </row>
    <row r="220" spans="1:11">
      <c r="A220" s="55"/>
      <c r="B220" s="15"/>
      <c r="C220" s="12"/>
      <c r="D220" s="13"/>
      <c r="E220" s="26"/>
      <c r="F220" s="18"/>
      <c r="G220" s="48"/>
      <c r="H220" s="13"/>
      <c r="I220" s="29"/>
      <c r="J220" s="25"/>
      <c r="K220" s="27"/>
    </row>
    <row r="221" spans="1:11">
      <c r="A221" s="55"/>
      <c r="B221" s="15"/>
      <c r="C221" s="12"/>
      <c r="D221" s="13"/>
      <c r="E221" s="26"/>
      <c r="F221" s="18"/>
      <c r="G221" s="48"/>
      <c r="H221" s="13"/>
      <c r="I221" s="29"/>
      <c r="J221" s="25"/>
      <c r="K221" s="27"/>
    </row>
    <row r="222" spans="1:11">
      <c r="A222" s="55"/>
      <c r="B222" s="15"/>
      <c r="C222" s="12"/>
      <c r="D222" s="13"/>
      <c r="E222" s="26"/>
      <c r="F222" s="18"/>
      <c r="G222" s="48"/>
      <c r="H222" s="13"/>
      <c r="I222" s="29"/>
      <c r="J222" s="25"/>
      <c r="K222" s="27"/>
    </row>
    <row r="223" spans="1:11">
      <c r="A223" s="55"/>
      <c r="B223" s="15"/>
      <c r="C223" s="12"/>
      <c r="D223" s="13"/>
      <c r="E223" s="26"/>
      <c r="F223" s="18"/>
      <c r="G223" s="48"/>
      <c r="H223" s="13"/>
      <c r="I223" s="29"/>
      <c r="J223" s="25"/>
      <c r="K223" s="27"/>
    </row>
    <row r="224" spans="1:11">
      <c r="A224" s="56"/>
      <c r="B224" s="34"/>
      <c r="C224" s="35"/>
      <c r="D224" s="36"/>
      <c r="E224" s="37"/>
      <c r="F224" s="38"/>
      <c r="G224" s="65"/>
      <c r="H224" s="36"/>
      <c r="I224" s="39"/>
      <c r="J224" s="36"/>
      <c r="K224" s="40"/>
    </row>
    <row r="225" spans="1:11" ht="26.25">
      <c r="A225" s="224" t="s">
        <v>0</v>
      </c>
      <c r="B225" s="224"/>
      <c r="C225" s="224"/>
      <c r="D225" s="224"/>
      <c r="E225" s="224"/>
      <c r="F225" s="224"/>
      <c r="G225" s="224"/>
      <c r="H225" s="224"/>
      <c r="I225" s="224"/>
      <c r="J225" s="224"/>
      <c r="K225" s="224"/>
    </row>
    <row r="226" spans="1:11" ht="26.25">
      <c r="A226" s="202"/>
      <c r="B226" s="202"/>
      <c r="C226" s="202"/>
      <c r="D226" s="202"/>
      <c r="E226" s="202"/>
      <c r="F226" s="202"/>
      <c r="G226" s="202"/>
      <c r="H226" s="203" t="s">
        <v>37</v>
      </c>
      <c r="I226" s="203"/>
      <c r="J226" s="203"/>
      <c r="K226" s="203"/>
    </row>
    <row r="227" spans="1:11" ht="26.25">
      <c r="A227" s="68" t="s">
        <v>12</v>
      </c>
      <c r="B227" s="69" t="s">
        <v>17</v>
      </c>
      <c r="C227" s="68"/>
      <c r="D227" s="68"/>
      <c r="E227" s="202"/>
      <c r="F227" s="202"/>
      <c r="G227" s="202"/>
      <c r="H227" s="203" t="s">
        <v>32</v>
      </c>
      <c r="I227" s="203"/>
      <c r="J227" s="203"/>
      <c r="K227" s="203"/>
    </row>
    <row r="228" spans="1:11" ht="26.25">
      <c r="A228" s="68" t="s">
        <v>13</v>
      </c>
      <c r="B228" s="69" t="s">
        <v>18</v>
      </c>
      <c r="C228" s="68"/>
      <c r="D228" s="68"/>
      <c r="E228" s="202"/>
      <c r="F228" s="202"/>
      <c r="G228" s="202"/>
      <c r="H228" s="203" t="s">
        <v>31</v>
      </c>
      <c r="I228" s="203"/>
      <c r="J228" s="203"/>
      <c r="K228" s="203"/>
    </row>
    <row r="229" spans="1:11" ht="26.25">
      <c r="A229" s="68" t="s">
        <v>14</v>
      </c>
      <c r="B229" s="69" t="s">
        <v>100</v>
      </c>
      <c r="C229" s="68"/>
      <c r="D229" s="68"/>
      <c r="E229" s="202"/>
      <c r="F229" s="202"/>
      <c r="G229" s="202"/>
      <c r="H229" s="203" t="s">
        <v>26</v>
      </c>
      <c r="I229" s="203"/>
      <c r="J229" s="203"/>
      <c r="K229" s="203"/>
    </row>
    <row r="230" spans="1:11">
      <c r="A230" s="68" t="s">
        <v>15</v>
      </c>
      <c r="B230" s="69" t="s">
        <v>101</v>
      </c>
      <c r="C230" s="68"/>
      <c r="D230" s="68"/>
      <c r="E230" s="2"/>
      <c r="F230" s="1"/>
      <c r="G230" s="61"/>
      <c r="H230" s="203" t="s">
        <v>33</v>
      </c>
      <c r="I230" s="203"/>
      <c r="J230" s="203"/>
      <c r="K230" s="203"/>
    </row>
    <row r="231" spans="1:11">
      <c r="A231" s="68" t="s">
        <v>16</v>
      </c>
      <c r="B231" s="69" t="s">
        <v>95</v>
      </c>
      <c r="C231" s="68"/>
      <c r="D231" s="68"/>
      <c r="E231" s="2"/>
      <c r="F231" s="1"/>
      <c r="G231" s="61"/>
      <c r="H231" s="225" t="s">
        <v>34</v>
      </c>
      <c r="I231" s="225"/>
      <c r="J231" s="225"/>
      <c r="K231" s="225"/>
    </row>
    <row r="232" spans="1:11">
      <c r="A232" s="226"/>
      <c r="B232" s="226"/>
      <c r="C232" s="68"/>
      <c r="D232" s="68"/>
      <c r="E232" s="2"/>
      <c r="F232" s="1"/>
      <c r="G232" s="61"/>
      <c r="H232" s="3"/>
      <c r="I232" s="3"/>
      <c r="J232" s="3"/>
      <c r="K232" s="3"/>
    </row>
    <row r="233" spans="1:11">
      <c r="A233" s="227" t="s">
        <v>10</v>
      </c>
      <c r="B233" s="227" t="s">
        <v>19</v>
      </c>
      <c r="C233" s="4" t="s">
        <v>1</v>
      </c>
      <c r="D233" s="59" t="s">
        <v>2</v>
      </c>
      <c r="E233" s="229" t="s">
        <v>3</v>
      </c>
      <c r="F233" s="230"/>
      <c r="G233" s="229" t="s">
        <v>4</v>
      </c>
      <c r="H233" s="230"/>
      <c r="I233" s="229" t="s">
        <v>5</v>
      </c>
      <c r="J233" s="230"/>
      <c r="K233" s="227" t="s">
        <v>6</v>
      </c>
    </row>
    <row r="234" spans="1:11">
      <c r="A234" s="228"/>
      <c r="B234" s="228"/>
      <c r="C234" s="5" t="s">
        <v>20</v>
      </c>
      <c r="D234" s="60" t="s">
        <v>7</v>
      </c>
      <c r="E234" s="60" t="s">
        <v>8</v>
      </c>
      <c r="F234" s="204" t="s">
        <v>9</v>
      </c>
      <c r="G234" s="62" t="s">
        <v>8</v>
      </c>
      <c r="H234" s="60" t="s">
        <v>9</v>
      </c>
      <c r="I234" s="60" t="s">
        <v>8</v>
      </c>
      <c r="J234" s="60" t="s">
        <v>9</v>
      </c>
      <c r="K234" s="228"/>
    </row>
    <row r="235" spans="1:11" s="223" customFormat="1">
      <c r="A235" s="205">
        <v>44614</v>
      </c>
      <c r="B235" s="206" t="s">
        <v>85</v>
      </c>
      <c r="C235" s="63" t="s">
        <v>86</v>
      </c>
      <c r="D235" s="42">
        <v>53</v>
      </c>
      <c r="E235" s="166">
        <v>4</v>
      </c>
      <c r="F235" s="165">
        <f>E235*D235</f>
        <v>212</v>
      </c>
      <c r="G235" s="63" t="s">
        <v>11</v>
      </c>
      <c r="H235" s="44" t="s">
        <v>11</v>
      </c>
      <c r="I235" s="41">
        <v>4</v>
      </c>
      <c r="J235" s="42">
        <f>I235*D235</f>
        <v>212</v>
      </c>
      <c r="K235" s="51"/>
    </row>
    <row r="236" spans="1:11">
      <c r="A236" s="45"/>
      <c r="B236" s="11"/>
      <c r="C236" s="16"/>
      <c r="D236" s="13"/>
      <c r="E236" s="17"/>
      <c r="F236" s="25"/>
      <c r="G236" s="70"/>
      <c r="H236" s="50"/>
      <c r="I236" s="29"/>
      <c r="J236" s="13"/>
      <c r="K236" s="27"/>
    </row>
    <row r="237" spans="1:11">
      <c r="A237" s="55"/>
      <c r="B237" s="15"/>
      <c r="C237" s="16"/>
      <c r="D237" s="16"/>
      <c r="E237" s="16"/>
      <c r="F237" s="16"/>
      <c r="G237" s="70"/>
      <c r="H237" s="50"/>
      <c r="I237" s="29"/>
      <c r="J237" s="13"/>
      <c r="K237" s="27"/>
    </row>
    <row r="238" spans="1:11">
      <c r="A238" s="23"/>
      <c r="B238" s="15"/>
      <c r="C238" s="16"/>
      <c r="D238" s="16"/>
      <c r="E238" s="16"/>
      <c r="F238" s="16"/>
      <c r="G238" s="70"/>
      <c r="H238" s="50"/>
      <c r="I238" s="29"/>
      <c r="J238" s="13"/>
      <c r="K238" s="52"/>
    </row>
    <row r="239" spans="1:11">
      <c r="A239" s="55"/>
      <c r="B239" s="11"/>
      <c r="C239" s="16"/>
      <c r="D239" s="16"/>
      <c r="E239" s="16"/>
      <c r="F239" s="16"/>
      <c r="G239" s="70"/>
      <c r="H239" s="50"/>
      <c r="I239" s="29"/>
      <c r="J239" s="13"/>
      <c r="K239" s="27"/>
    </row>
    <row r="240" spans="1:11">
      <c r="A240" s="54"/>
      <c r="B240" s="15"/>
      <c r="C240" s="16"/>
      <c r="D240" s="16"/>
      <c r="E240" s="16"/>
      <c r="F240" s="16"/>
      <c r="G240" s="70"/>
      <c r="H240" s="50"/>
      <c r="I240" s="29"/>
      <c r="J240" s="13"/>
      <c r="K240" s="22"/>
    </row>
    <row r="241" spans="1:11">
      <c r="A241" s="58"/>
      <c r="B241" s="11"/>
      <c r="C241" s="16"/>
      <c r="D241" s="16"/>
      <c r="E241" s="16"/>
      <c r="F241" s="16"/>
      <c r="G241" s="70"/>
      <c r="H241" s="50"/>
      <c r="I241" s="29"/>
      <c r="J241" s="13"/>
      <c r="K241" s="27"/>
    </row>
    <row r="242" spans="1:11">
      <c r="A242" s="55"/>
      <c r="B242" s="11"/>
      <c r="C242" s="16"/>
      <c r="D242" s="16"/>
      <c r="E242" s="16"/>
      <c r="F242" s="16"/>
      <c r="G242" s="70"/>
      <c r="H242" s="50"/>
      <c r="I242" s="29"/>
      <c r="J242" s="13"/>
      <c r="K242" s="27"/>
    </row>
    <row r="243" spans="1:11">
      <c r="A243" s="55"/>
      <c r="B243" s="15"/>
      <c r="C243" s="16"/>
      <c r="D243" s="16"/>
      <c r="E243" s="213"/>
      <c r="F243" s="213"/>
      <c r="G243" s="70"/>
      <c r="H243" s="50"/>
      <c r="I243" s="29"/>
      <c r="J243" s="25"/>
      <c r="K243" s="27"/>
    </row>
    <row r="244" spans="1:11">
      <c r="A244" s="55"/>
      <c r="B244" s="15"/>
      <c r="C244" s="16"/>
      <c r="D244" s="16"/>
      <c r="E244" s="213"/>
      <c r="F244" s="213"/>
      <c r="G244" s="70"/>
      <c r="H244" s="50"/>
      <c r="I244" s="29"/>
      <c r="J244" s="25"/>
      <c r="K244" s="27"/>
    </row>
    <row r="245" spans="1:11">
      <c r="A245" s="55"/>
      <c r="B245" s="15"/>
      <c r="C245" s="16"/>
      <c r="D245" s="16"/>
      <c r="E245" s="213"/>
      <c r="F245" s="213"/>
      <c r="G245" s="70"/>
      <c r="H245" s="50"/>
      <c r="I245" s="29"/>
      <c r="J245" s="25"/>
      <c r="K245" s="27"/>
    </row>
    <row r="246" spans="1:11">
      <c r="A246" s="55"/>
      <c r="B246" s="15"/>
      <c r="C246" s="16"/>
      <c r="D246" s="16"/>
      <c r="E246" s="213"/>
      <c r="F246" s="213"/>
      <c r="G246" s="70"/>
      <c r="H246" s="50"/>
      <c r="I246" s="29"/>
      <c r="J246" s="25"/>
      <c r="K246" s="27"/>
    </row>
    <row r="247" spans="1:11">
      <c r="A247" s="55"/>
      <c r="B247" s="15"/>
      <c r="C247" s="12"/>
      <c r="D247" s="13"/>
      <c r="E247" s="26"/>
      <c r="F247" s="18"/>
      <c r="G247" s="48"/>
      <c r="H247" s="13"/>
      <c r="I247" s="29"/>
      <c r="J247" s="25"/>
      <c r="K247" s="27"/>
    </row>
    <row r="248" spans="1:11">
      <c r="A248" s="55"/>
      <c r="B248" s="15"/>
      <c r="C248" s="12"/>
      <c r="D248" s="13"/>
      <c r="E248" s="26"/>
      <c r="F248" s="18"/>
      <c r="G248" s="48"/>
      <c r="H248" s="13"/>
      <c r="I248" s="29"/>
      <c r="J248" s="25"/>
      <c r="K248" s="27"/>
    </row>
    <row r="249" spans="1:11">
      <c r="A249" s="55"/>
      <c r="B249" s="15"/>
      <c r="C249" s="12"/>
      <c r="D249" s="13"/>
      <c r="E249" s="26"/>
      <c r="F249" s="18"/>
      <c r="G249" s="48"/>
      <c r="H249" s="13"/>
      <c r="I249" s="29"/>
      <c r="J249" s="25"/>
      <c r="K249" s="27"/>
    </row>
    <row r="250" spans="1:11">
      <c r="A250" s="55"/>
      <c r="B250" s="15"/>
      <c r="C250" s="12"/>
      <c r="D250" s="13"/>
      <c r="E250" s="26"/>
      <c r="F250" s="18"/>
      <c r="G250" s="48"/>
      <c r="H250" s="13"/>
      <c r="I250" s="29"/>
      <c r="J250" s="25"/>
      <c r="K250" s="27"/>
    </row>
    <row r="251" spans="1:11">
      <c r="A251" s="55"/>
      <c r="B251" s="15"/>
      <c r="C251" s="12"/>
      <c r="D251" s="13"/>
      <c r="E251" s="26"/>
      <c r="F251" s="18"/>
      <c r="G251" s="48"/>
      <c r="H251" s="13"/>
      <c r="I251" s="29"/>
      <c r="J251" s="25"/>
      <c r="K251" s="27"/>
    </row>
    <row r="252" spans="1:11">
      <c r="A252" s="56"/>
      <c r="B252" s="34"/>
      <c r="C252" s="35"/>
      <c r="D252" s="36"/>
      <c r="E252" s="37"/>
      <c r="F252" s="38"/>
      <c r="G252" s="65"/>
      <c r="H252" s="36"/>
      <c r="I252" s="39"/>
      <c r="J252" s="36"/>
      <c r="K252" s="40"/>
    </row>
    <row r="253" spans="1:11" ht="26.25">
      <c r="A253" s="224" t="s">
        <v>0</v>
      </c>
      <c r="B253" s="224"/>
      <c r="C253" s="224"/>
      <c r="D253" s="224"/>
      <c r="E253" s="224"/>
      <c r="F253" s="224"/>
      <c r="G253" s="224"/>
      <c r="H253" s="224"/>
      <c r="I253" s="224"/>
      <c r="J253" s="224"/>
      <c r="K253" s="224"/>
    </row>
    <row r="254" spans="1:11" ht="26.25">
      <c r="A254" s="207"/>
      <c r="B254" s="207"/>
      <c r="C254" s="207"/>
      <c r="D254" s="207"/>
      <c r="E254" s="207"/>
      <c r="F254" s="207"/>
      <c r="G254" s="207"/>
      <c r="H254" s="208" t="s">
        <v>37</v>
      </c>
      <c r="I254" s="208"/>
      <c r="J254" s="208"/>
      <c r="K254" s="208"/>
    </row>
    <row r="255" spans="1:11" ht="26.25">
      <c r="A255" s="68" t="s">
        <v>12</v>
      </c>
      <c r="B255" s="69" t="s">
        <v>17</v>
      </c>
      <c r="C255" s="68"/>
      <c r="D255" s="68"/>
      <c r="E255" s="207"/>
      <c r="F255" s="207"/>
      <c r="G255" s="207"/>
      <c r="H255" s="208" t="s">
        <v>32</v>
      </c>
      <c r="I255" s="208"/>
      <c r="J255" s="208"/>
      <c r="K255" s="208"/>
    </row>
    <row r="256" spans="1:11" ht="26.25">
      <c r="A256" s="68" t="s">
        <v>13</v>
      </c>
      <c r="B256" s="69" t="s">
        <v>18</v>
      </c>
      <c r="C256" s="68"/>
      <c r="D256" s="68"/>
      <c r="E256" s="207"/>
      <c r="F256" s="207"/>
      <c r="G256" s="207"/>
      <c r="H256" s="208" t="s">
        <v>31</v>
      </c>
      <c r="I256" s="208"/>
      <c r="J256" s="208"/>
      <c r="K256" s="208"/>
    </row>
    <row r="257" spans="1:11" ht="26.25">
      <c r="A257" s="68" t="s">
        <v>14</v>
      </c>
      <c r="B257" s="69" t="s">
        <v>102</v>
      </c>
      <c r="C257" s="68"/>
      <c r="D257" s="68"/>
      <c r="E257" s="207"/>
      <c r="F257" s="207"/>
      <c r="G257" s="207"/>
      <c r="H257" s="208" t="s">
        <v>26</v>
      </c>
      <c r="I257" s="208"/>
      <c r="J257" s="208"/>
      <c r="K257" s="208"/>
    </row>
    <row r="258" spans="1:11">
      <c r="A258" s="68" t="s">
        <v>15</v>
      </c>
      <c r="B258" s="69" t="s">
        <v>103</v>
      </c>
      <c r="C258" s="68"/>
      <c r="D258" s="68"/>
      <c r="E258" s="2"/>
      <c r="F258" s="1"/>
      <c r="G258" s="61"/>
      <c r="H258" s="208" t="s">
        <v>33</v>
      </c>
      <c r="I258" s="208"/>
      <c r="J258" s="208"/>
      <c r="K258" s="208"/>
    </row>
    <row r="259" spans="1:11">
      <c r="A259" s="68" t="s">
        <v>16</v>
      </c>
      <c r="B259" s="69" t="s">
        <v>21</v>
      </c>
      <c r="C259" s="68"/>
      <c r="D259" s="68"/>
      <c r="E259" s="2"/>
      <c r="F259" s="1"/>
      <c r="G259" s="61"/>
      <c r="H259" s="225" t="s">
        <v>34</v>
      </c>
      <c r="I259" s="225"/>
      <c r="J259" s="225"/>
      <c r="K259" s="225"/>
    </row>
    <row r="260" spans="1:11">
      <c r="A260" s="226"/>
      <c r="B260" s="226"/>
      <c r="C260" s="68"/>
      <c r="D260" s="68"/>
      <c r="E260" s="2"/>
      <c r="F260" s="1"/>
      <c r="G260" s="61"/>
      <c r="H260" s="3"/>
      <c r="I260" s="3"/>
      <c r="J260" s="3"/>
      <c r="K260" s="3"/>
    </row>
    <row r="261" spans="1:11">
      <c r="A261" s="227" t="s">
        <v>10</v>
      </c>
      <c r="B261" s="227" t="s">
        <v>19</v>
      </c>
      <c r="C261" s="4" t="s">
        <v>1</v>
      </c>
      <c r="D261" s="59" t="s">
        <v>2</v>
      </c>
      <c r="E261" s="229" t="s">
        <v>3</v>
      </c>
      <c r="F261" s="230"/>
      <c r="G261" s="229" t="s">
        <v>4</v>
      </c>
      <c r="H261" s="230"/>
      <c r="I261" s="229" t="s">
        <v>5</v>
      </c>
      <c r="J261" s="230"/>
      <c r="K261" s="227" t="s">
        <v>6</v>
      </c>
    </row>
    <row r="262" spans="1:11">
      <c r="A262" s="228"/>
      <c r="B262" s="228"/>
      <c r="C262" s="5" t="s">
        <v>20</v>
      </c>
      <c r="D262" s="60" t="s">
        <v>7</v>
      </c>
      <c r="E262" s="60" t="s">
        <v>8</v>
      </c>
      <c r="F262" s="209" t="s">
        <v>9</v>
      </c>
      <c r="G262" s="62" t="s">
        <v>8</v>
      </c>
      <c r="H262" s="60" t="s">
        <v>9</v>
      </c>
      <c r="I262" s="60" t="s">
        <v>8</v>
      </c>
      <c r="J262" s="60" t="s">
        <v>9</v>
      </c>
      <c r="K262" s="228"/>
    </row>
    <row r="263" spans="1:11">
      <c r="A263" s="220" t="s">
        <v>104</v>
      </c>
      <c r="B263" s="221" t="s">
        <v>105</v>
      </c>
      <c r="C263" s="217" t="s">
        <v>106</v>
      </c>
      <c r="D263" s="215">
        <v>98</v>
      </c>
      <c r="E263" s="214">
        <v>15</v>
      </c>
      <c r="F263" s="216">
        <f>E263*D263</f>
        <v>1470</v>
      </c>
      <c r="G263" s="217" t="s">
        <v>11</v>
      </c>
      <c r="H263" s="218" t="s">
        <v>11</v>
      </c>
      <c r="I263" s="219">
        <v>15</v>
      </c>
      <c r="J263" s="215">
        <f>I263*D263</f>
        <v>1470</v>
      </c>
      <c r="K263" s="222"/>
    </row>
    <row r="264" spans="1:11">
      <c r="A264" s="45"/>
      <c r="B264" s="11"/>
      <c r="C264" s="16"/>
      <c r="D264" s="13"/>
      <c r="E264" s="17"/>
      <c r="F264" s="25"/>
      <c r="G264" s="70"/>
      <c r="H264" s="50"/>
      <c r="I264" s="29"/>
      <c r="J264" s="13"/>
      <c r="K264" s="27"/>
    </row>
    <row r="265" spans="1:11">
      <c r="A265" s="55"/>
      <c r="B265" s="15"/>
      <c r="C265" s="16"/>
      <c r="D265" s="16"/>
      <c r="E265" s="16"/>
      <c r="F265" s="16"/>
      <c r="G265" s="70"/>
      <c r="H265" s="50"/>
      <c r="I265" s="29"/>
      <c r="J265" s="13"/>
      <c r="K265" s="27"/>
    </row>
    <row r="266" spans="1:11">
      <c r="A266" s="23"/>
      <c r="B266" s="15"/>
      <c r="C266" s="16"/>
      <c r="D266" s="16"/>
      <c r="E266" s="16"/>
      <c r="F266" s="16"/>
      <c r="G266" s="70"/>
      <c r="H266" s="50"/>
      <c r="I266" s="29"/>
      <c r="J266" s="13"/>
      <c r="K266" s="52"/>
    </row>
    <row r="267" spans="1:11">
      <c r="A267" s="55"/>
      <c r="B267" s="11"/>
      <c r="C267" s="16"/>
      <c r="D267" s="16"/>
      <c r="E267" s="16"/>
      <c r="F267" s="16"/>
      <c r="G267" s="70"/>
      <c r="H267" s="50"/>
      <c r="I267" s="29"/>
      <c r="J267" s="13"/>
      <c r="K267" s="27"/>
    </row>
    <row r="268" spans="1:11">
      <c r="A268" s="54"/>
      <c r="B268" s="15"/>
      <c r="C268" s="16"/>
      <c r="D268" s="16"/>
      <c r="E268" s="16"/>
      <c r="F268" s="16"/>
      <c r="G268" s="70"/>
      <c r="H268" s="50"/>
      <c r="I268" s="29"/>
      <c r="J268" s="13"/>
      <c r="K268" s="22"/>
    </row>
    <row r="269" spans="1:11">
      <c r="A269" s="58"/>
      <c r="B269" s="11"/>
      <c r="C269" s="16"/>
      <c r="D269" s="16"/>
      <c r="E269" s="16"/>
      <c r="F269" s="16"/>
      <c r="G269" s="70"/>
      <c r="H269" s="50"/>
      <c r="I269" s="29"/>
      <c r="J269" s="13"/>
      <c r="K269" s="27"/>
    </row>
    <row r="270" spans="1:11">
      <c r="A270" s="55"/>
      <c r="B270" s="11"/>
      <c r="C270" s="16"/>
      <c r="D270" s="16"/>
      <c r="E270" s="16"/>
      <c r="F270" s="16"/>
      <c r="G270" s="70"/>
      <c r="H270" s="50"/>
      <c r="I270" s="29"/>
      <c r="J270" s="13"/>
      <c r="K270" s="27"/>
    </row>
    <row r="271" spans="1:11">
      <c r="A271" s="55"/>
      <c r="B271" s="15"/>
      <c r="C271" s="16"/>
      <c r="D271" s="16"/>
      <c r="E271" s="213"/>
      <c r="F271" s="213"/>
      <c r="G271" s="70"/>
      <c r="H271" s="50"/>
      <c r="I271" s="29"/>
      <c r="J271" s="25"/>
      <c r="K271" s="27"/>
    </row>
    <row r="272" spans="1:11">
      <c r="A272" s="55"/>
      <c r="B272" s="15"/>
      <c r="C272" s="16"/>
      <c r="D272" s="16"/>
      <c r="E272" s="213"/>
      <c r="F272" s="213"/>
      <c r="G272" s="70"/>
      <c r="H272" s="50"/>
      <c r="I272" s="29"/>
      <c r="J272" s="25"/>
      <c r="K272" s="27"/>
    </row>
    <row r="273" spans="1:11">
      <c r="A273" s="55"/>
      <c r="B273" s="15"/>
      <c r="C273" s="16"/>
      <c r="D273" s="16"/>
      <c r="E273" s="213"/>
      <c r="F273" s="213"/>
      <c r="G273" s="70"/>
      <c r="H273" s="50"/>
      <c r="I273" s="29"/>
      <c r="J273" s="25"/>
      <c r="K273" s="27"/>
    </row>
    <row r="274" spans="1:11">
      <c r="A274" s="55"/>
      <c r="B274" s="15"/>
      <c r="C274" s="16"/>
      <c r="D274" s="16"/>
      <c r="E274" s="213"/>
      <c r="F274" s="213"/>
      <c r="G274" s="70"/>
      <c r="H274" s="50"/>
      <c r="I274" s="29"/>
      <c r="J274" s="25"/>
      <c r="K274" s="27"/>
    </row>
    <row r="275" spans="1:11">
      <c r="A275" s="55"/>
      <c r="B275" s="15"/>
      <c r="C275" s="12"/>
      <c r="D275" s="13"/>
      <c r="E275" s="26"/>
      <c r="F275" s="18"/>
      <c r="G275" s="48"/>
      <c r="H275" s="13"/>
      <c r="I275" s="29"/>
      <c r="J275" s="25"/>
      <c r="K275" s="27"/>
    </row>
    <row r="276" spans="1:11">
      <c r="A276" s="55"/>
      <c r="B276" s="15"/>
      <c r="C276" s="12"/>
      <c r="D276" s="13"/>
      <c r="E276" s="26"/>
      <c r="F276" s="18"/>
      <c r="G276" s="48"/>
      <c r="H276" s="13"/>
      <c r="I276" s="29"/>
      <c r="J276" s="25"/>
      <c r="K276" s="27"/>
    </row>
    <row r="277" spans="1:11">
      <c r="A277" s="55"/>
      <c r="B277" s="15"/>
      <c r="C277" s="12"/>
      <c r="D277" s="13"/>
      <c r="E277" s="26"/>
      <c r="F277" s="18"/>
      <c r="G277" s="48"/>
      <c r="H277" s="13"/>
      <c r="I277" s="29"/>
      <c r="J277" s="25"/>
      <c r="K277" s="27"/>
    </row>
    <row r="278" spans="1:11">
      <c r="A278" s="55"/>
      <c r="B278" s="15"/>
      <c r="C278" s="12"/>
      <c r="D278" s="13"/>
      <c r="E278" s="26"/>
      <c r="F278" s="18"/>
      <c r="G278" s="48"/>
      <c r="H278" s="13"/>
      <c r="I278" s="29"/>
      <c r="J278" s="25"/>
      <c r="K278" s="27"/>
    </row>
    <row r="279" spans="1:11">
      <c r="A279" s="55"/>
      <c r="B279" s="15"/>
      <c r="C279" s="12"/>
      <c r="D279" s="13"/>
      <c r="E279" s="26"/>
      <c r="F279" s="18"/>
      <c r="G279" s="48"/>
      <c r="H279" s="13"/>
      <c r="I279" s="29"/>
      <c r="J279" s="25"/>
      <c r="K279" s="27"/>
    </row>
    <row r="280" spans="1:11">
      <c r="A280" s="56"/>
      <c r="B280" s="34"/>
      <c r="C280" s="35"/>
      <c r="D280" s="36"/>
      <c r="E280" s="37"/>
      <c r="F280" s="38"/>
      <c r="G280" s="65"/>
      <c r="H280" s="36"/>
      <c r="I280" s="39"/>
      <c r="J280" s="36"/>
      <c r="K280" s="40"/>
    </row>
  </sheetData>
  <mergeCells count="90">
    <mergeCell ref="A1:K1"/>
    <mergeCell ref="H7:K7"/>
    <mergeCell ref="A8:B8"/>
    <mergeCell ref="A9:A10"/>
    <mergeCell ref="B9:B10"/>
    <mergeCell ref="E9:F9"/>
    <mergeCell ref="G9:H9"/>
    <mergeCell ref="I9:J9"/>
    <mergeCell ref="K9:K10"/>
    <mergeCell ref="A225:K225"/>
    <mergeCell ref="H231:K231"/>
    <mergeCell ref="A232:B232"/>
    <mergeCell ref="A233:A234"/>
    <mergeCell ref="B233:B234"/>
    <mergeCell ref="E233:F233"/>
    <mergeCell ref="G233:H233"/>
    <mergeCell ref="I233:J233"/>
    <mergeCell ref="K233:K234"/>
    <mergeCell ref="A197:K197"/>
    <mergeCell ref="H203:K203"/>
    <mergeCell ref="A204:B204"/>
    <mergeCell ref="A205:A206"/>
    <mergeCell ref="B205:B206"/>
    <mergeCell ref="E205:F205"/>
    <mergeCell ref="G205:H205"/>
    <mergeCell ref="I205:J205"/>
    <mergeCell ref="K205:K206"/>
    <mergeCell ref="A169:K169"/>
    <mergeCell ref="H175:K175"/>
    <mergeCell ref="A176:B176"/>
    <mergeCell ref="A177:A178"/>
    <mergeCell ref="B177:B178"/>
    <mergeCell ref="E177:F177"/>
    <mergeCell ref="G177:H177"/>
    <mergeCell ref="I177:J177"/>
    <mergeCell ref="K177:K178"/>
    <mergeCell ref="A141:K141"/>
    <mergeCell ref="H147:K147"/>
    <mergeCell ref="A148:B148"/>
    <mergeCell ref="A149:A150"/>
    <mergeCell ref="B149:B150"/>
    <mergeCell ref="E149:F149"/>
    <mergeCell ref="G149:H149"/>
    <mergeCell ref="I149:J149"/>
    <mergeCell ref="K149:K150"/>
    <mergeCell ref="A113:K113"/>
    <mergeCell ref="H119:K119"/>
    <mergeCell ref="A120:B120"/>
    <mergeCell ref="A121:A122"/>
    <mergeCell ref="B121:B122"/>
    <mergeCell ref="E121:F121"/>
    <mergeCell ref="G121:H121"/>
    <mergeCell ref="I121:J121"/>
    <mergeCell ref="K121:K122"/>
    <mergeCell ref="A57:K57"/>
    <mergeCell ref="H63:K63"/>
    <mergeCell ref="A64:B64"/>
    <mergeCell ref="A65:A66"/>
    <mergeCell ref="B65:B66"/>
    <mergeCell ref="E65:F65"/>
    <mergeCell ref="G65:H65"/>
    <mergeCell ref="I65:J65"/>
    <mergeCell ref="K65:K66"/>
    <mergeCell ref="A29:K29"/>
    <mergeCell ref="H35:K35"/>
    <mergeCell ref="A36:B36"/>
    <mergeCell ref="A37:A38"/>
    <mergeCell ref="B37:B38"/>
    <mergeCell ref="E37:F37"/>
    <mergeCell ref="G37:H37"/>
    <mergeCell ref="I37:J37"/>
    <mergeCell ref="K37:K38"/>
    <mergeCell ref="A85:K85"/>
    <mergeCell ref="H91:K91"/>
    <mergeCell ref="A92:B92"/>
    <mergeCell ref="A93:A94"/>
    <mergeCell ref="B93:B94"/>
    <mergeCell ref="E93:F93"/>
    <mergeCell ref="G93:H93"/>
    <mergeCell ref="I93:J93"/>
    <mergeCell ref="K93:K94"/>
    <mergeCell ref="A253:K253"/>
    <mergeCell ref="H259:K259"/>
    <mergeCell ref="A260:B260"/>
    <mergeCell ref="A261:A262"/>
    <mergeCell ref="B261:B262"/>
    <mergeCell ref="E261:F261"/>
    <mergeCell ref="G261:H261"/>
    <mergeCell ref="I261:J261"/>
    <mergeCell ref="K261:K262"/>
  </mergeCells>
  <phoneticPr fontId="10" type="noConversion"/>
  <pageMargins left="0.511811023622047" right="0.118110236220472" top="0.31496062992126" bottom="0.27559055118110198" header="0.511811023622047" footer="0.511811023622047"/>
  <pageSetup paperSize="9" scale="9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32769" r:id="rId4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0</xdr:rowOff>
              </from>
              <to>
                <xdr:col>1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Word.Picture.8" shapeId="32769" r:id="rId4"/>
      </mc:Fallback>
    </mc:AlternateContent>
    <mc:AlternateContent xmlns:mc="http://schemas.openxmlformats.org/markup-compatibility/2006">
      <mc:Choice Requires="x14">
        <oleObject progId="Word.Picture.8" shapeId="32770" r:id="rId6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0</xdr:rowOff>
              </from>
              <to>
                <xdr:col>1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Word.Picture.8" shapeId="32770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O42"/>
  <sheetViews>
    <sheetView view="pageBreakPreview" zoomScaleNormal="100" zoomScaleSheetLayoutView="100" workbookViewId="0">
      <selection activeCell="A7" sqref="A7:N35"/>
    </sheetView>
  </sheetViews>
  <sheetFormatPr defaultColWidth="10.42578125" defaultRowHeight="21"/>
  <cols>
    <col min="1" max="1" width="5.85546875" style="90" customWidth="1"/>
    <col min="2" max="2" width="25.7109375" style="121" customWidth="1"/>
    <col min="3" max="3" width="9.42578125" style="90" customWidth="1"/>
    <col min="4" max="4" width="10.42578125" style="90" customWidth="1"/>
    <col min="5" max="5" width="11.5703125" style="90" customWidth="1"/>
    <col min="6" max="7" width="10.42578125" style="90"/>
    <col min="8" max="8" width="11.85546875" style="90" customWidth="1"/>
    <col min="9" max="10" width="10.42578125" style="90"/>
    <col min="11" max="11" width="11.5703125" style="90" customWidth="1"/>
    <col min="12" max="16384" width="10.42578125" style="90"/>
  </cols>
  <sheetData>
    <row r="1" spans="1:14">
      <c r="A1" s="231" t="s">
        <v>73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</row>
    <row r="2" spans="1:14">
      <c r="A2" s="231" t="s">
        <v>44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1:14">
      <c r="A3" s="232" t="s">
        <v>45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</row>
    <row r="4" spans="1:14">
      <c r="A4" s="91"/>
      <c r="B4" s="92"/>
      <c r="C4" s="233" t="s">
        <v>46</v>
      </c>
      <c r="D4" s="233"/>
      <c r="E4" s="233"/>
      <c r="F4" s="234" t="s">
        <v>3</v>
      </c>
      <c r="G4" s="235"/>
      <c r="H4" s="236"/>
      <c r="I4" s="233" t="s">
        <v>4</v>
      </c>
      <c r="J4" s="233"/>
      <c r="K4" s="233"/>
      <c r="L4" s="235" t="s">
        <v>5</v>
      </c>
      <c r="M4" s="235"/>
      <c r="N4" s="236"/>
    </row>
    <row r="5" spans="1:14">
      <c r="A5" s="93" t="s">
        <v>47</v>
      </c>
      <c r="B5" s="94" t="s">
        <v>48</v>
      </c>
      <c r="C5" s="95" t="s">
        <v>8</v>
      </c>
      <c r="D5" s="91" t="s">
        <v>9</v>
      </c>
      <c r="E5" s="91" t="s">
        <v>8</v>
      </c>
      <c r="F5" s="95" t="s">
        <v>8</v>
      </c>
      <c r="G5" s="91" t="s">
        <v>9</v>
      </c>
      <c r="H5" s="91" t="s">
        <v>8</v>
      </c>
      <c r="I5" s="95" t="s">
        <v>8</v>
      </c>
      <c r="J5" s="91" t="s">
        <v>9</v>
      </c>
      <c r="K5" s="91" t="s">
        <v>8</v>
      </c>
      <c r="L5" s="96" t="s">
        <v>8</v>
      </c>
      <c r="M5" s="91" t="s">
        <v>9</v>
      </c>
      <c r="N5" s="91" t="s">
        <v>8</v>
      </c>
    </row>
    <row r="6" spans="1:14">
      <c r="A6" s="97"/>
      <c r="B6" s="98"/>
      <c r="C6" s="99" t="s">
        <v>49</v>
      </c>
      <c r="D6" s="97" t="s">
        <v>50</v>
      </c>
      <c r="E6" s="97" t="s">
        <v>51</v>
      </c>
      <c r="F6" s="99" t="s">
        <v>49</v>
      </c>
      <c r="G6" s="97" t="s">
        <v>50</v>
      </c>
      <c r="H6" s="97" t="s">
        <v>51</v>
      </c>
      <c r="I6" s="99" t="s">
        <v>49</v>
      </c>
      <c r="J6" s="97" t="s">
        <v>50</v>
      </c>
      <c r="K6" s="97" t="s">
        <v>51</v>
      </c>
      <c r="L6" s="100" t="s">
        <v>49</v>
      </c>
      <c r="M6" s="97" t="s">
        <v>50</v>
      </c>
      <c r="N6" s="97" t="s">
        <v>51</v>
      </c>
    </row>
    <row r="7" spans="1:14">
      <c r="A7" s="101"/>
      <c r="B7" s="102" t="s">
        <v>52</v>
      </c>
      <c r="C7" s="134"/>
      <c r="D7" s="135"/>
      <c r="E7" s="136"/>
      <c r="F7" s="104"/>
      <c r="G7" s="103"/>
      <c r="H7" s="103"/>
      <c r="I7" s="104"/>
      <c r="J7" s="103"/>
      <c r="K7" s="105"/>
      <c r="L7" s="106"/>
      <c r="M7" s="103"/>
      <c r="N7" s="105"/>
    </row>
    <row r="8" spans="1:14">
      <c r="A8" s="111">
        <v>1</v>
      </c>
      <c r="B8" s="133" t="s">
        <v>56</v>
      </c>
      <c r="C8" s="137">
        <v>22</v>
      </c>
      <c r="D8" s="131">
        <v>100</v>
      </c>
      <c r="E8" s="129">
        <f>C8*D8</f>
        <v>2200</v>
      </c>
      <c r="F8" s="110">
        <v>0</v>
      </c>
      <c r="G8" s="110">
        <v>0</v>
      </c>
      <c r="H8" s="129">
        <f>F8*G8</f>
        <v>0</v>
      </c>
      <c r="I8" s="124">
        <v>14</v>
      </c>
      <c r="J8" s="145">
        <v>100</v>
      </c>
      <c r="K8" s="127">
        <f>I8*J8</f>
        <v>1400</v>
      </c>
      <c r="L8" s="110">
        <f>C8+F8-I8</f>
        <v>8</v>
      </c>
      <c r="M8" s="145">
        <v>100</v>
      </c>
      <c r="N8" s="123">
        <f>L8*M8</f>
        <v>800</v>
      </c>
    </row>
    <row r="9" spans="1:14">
      <c r="A9" s="111">
        <v>2</v>
      </c>
      <c r="B9" s="133" t="s">
        <v>57</v>
      </c>
      <c r="C9" s="124">
        <v>2</v>
      </c>
      <c r="D9" s="122">
        <v>240</v>
      </c>
      <c r="E9" s="129">
        <f t="shared" ref="E9:E10" si="0">C9*D9</f>
        <v>480</v>
      </c>
      <c r="F9" s="110">
        <v>0</v>
      </c>
      <c r="G9" s="110">
        <v>0</v>
      </c>
      <c r="H9" s="129">
        <f t="shared" ref="H9:H14" si="1">F9*G9</f>
        <v>0</v>
      </c>
      <c r="I9" s="124">
        <v>2</v>
      </c>
      <c r="J9" s="145">
        <v>240</v>
      </c>
      <c r="K9" s="127">
        <f t="shared" ref="K9:K14" si="2">I9*J9</f>
        <v>480</v>
      </c>
      <c r="L9" s="110">
        <f>C9+F9-I9</f>
        <v>0</v>
      </c>
      <c r="M9" s="145">
        <v>240</v>
      </c>
      <c r="N9" s="123">
        <f t="shared" ref="N9:N14" si="3">L9*M9</f>
        <v>0</v>
      </c>
    </row>
    <row r="10" spans="1:14">
      <c r="A10" s="111">
        <v>3</v>
      </c>
      <c r="B10" s="133" t="s">
        <v>58</v>
      </c>
      <c r="C10" s="179">
        <v>2</v>
      </c>
      <c r="D10" s="180">
        <v>37</v>
      </c>
      <c r="E10" s="129">
        <f t="shared" si="0"/>
        <v>74</v>
      </c>
      <c r="F10" s="182">
        <v>0</v>
      </c>
      <c r="G10" s="182">
        <v>0</v>
      </c>
      <c r="H10" s="183">
        <f t="shared" si="1"/>
        <v>0</v>
      </c>
      <c r="I10" s="179">
        <v>2</v>
      </c>
      <c r="J10" s="181">
        <v>37</v>
      </c>
      <c r="K10" s="127">
        <f t="shared" si="2"/>
        <v>74</v>
      </c>
      <c r="L10" s="182">
        <f>C10+F10-I10</f>
        <v>0</v>
      </c>
      <c r="M10" s="181">
        <v>37</v>
      </c>
      <c r="N10" s="123">
        <f t="shared" si="3"/>
        <v>0</v>
      </c>
    </row>
    <row r="11" spans="1:14">
      <c r="A11" s="111">
        <v>4</v>
      </c>
      <c r="B11" s="132" t="s">
        <v>72</v>
      </c>
      <c r="C11" s="110">
        <v>0</v>
      </c>
      <c r="D11" s="131" t="s">
        <v>11</v>
      </c>
      <c r="E11" s="131" t="s">
        <v>11</v>
      </c>
      <c r="F11" s="130">
        <v>3</v>
      </c>
      <c r="G11" s="131">
        <v>250</v>
      </c>
      <c r="H11" s="129">
        <f t="shared" si="1"/>
        <v>750</v>
      </c>
      <c r="I11" s="130">
        <v>3</v>
      </c>
      <c r="J11" s="145">
        <v>250</v>
      </c>
      <c r="K11" s="127">
        <f t="shared" si="2"/>
        <v>750</v>
      </c>
      <c r="L11" s="110">
        <f>C11+F11-I11</f>
        <v>0</v>
      </c>
      <c r="M11" s="145">
        <v>250</v>
      </c>
      <c r="N11" s="123">
        <f t="shared" si="3"/>
        <v>0</v>
      </c>
    </row>
    <row r="12" spans="1:14">
      <c r="A12" s="111">
        <v>5</v>
      </c>
      <c r="B12" s="133" t="s">
        <v>62</v>
      </c>
      <c r="C12" s="110">
        <v>0</v>
      </c>
      <c r="D12" s="131" t="s">
        <v>11</v>
      </c>
      <c r="E12" s="131" t="s">
        <v>11</v>
      </c>
      <c r="F12" s="71">
        <v>10</v>
      </c>
      <c r="G12" s="131">
        <v>95</v>
      </c>
      <c r="H12" s="129">
        <f t="shared" si="1"/>
        <v>950</v>
      </c>
      <c r="I12" s="71">
        <v>10</v>
      </c>
      <c r="J12" s="145">
        <v>95</v>
      </c>
      <c r="K12" s="127">
        <f t="shared" si="2"/>
        <v>950</v>
      </c>
      <c r="L12" s="110">
        <f t="shared" ref="L12:L23" si="4">C12+F12-I12</f>
        <v>0</v>
      </c>
      <c r="M12" s="145">
        <v>95</v>
      </c>
      <c r="N12" s="123">
        <f t="shared" si="3"/>
        <v>0</v>
      </c>
    </row>
    <row r="13" spans="1:14">
      <c r="A13" s="111">
        <v>6</v>
      </c>
      <c r="B13" s="133" t="s">
        <v>65</v>
      </c>
      <c r="C13" s="110">
        <v>0</v>
      </c>
      <c r="D13" s="131" t="s">
        <v>11</v>
      </c>
      <c r="E13" s="131" t="s">
        <v>11</v>
      </c>
      <c r="F13" s="144">
        <v>5</v>
      </c>
      <c r="G13" s="122">
        <v>300</v>
      </c>
      <c r="H13" s="129">
        <f t="shared" si="1"/>
        <v>1500</v>
      </c>
      <c r="I13" s="71">
        <v>5</v>
      </c>
      <c r="J13" s="145">
        <v>300</v>
      </c>
      <c r="K13" s="127">
        <f t="shared" si="2"/>
        <v>1500</v>
      </c>
      <c r="L13" s="110">
        <f t="shared" si="4"/>
        <v>0</v>
      </c>
      <c r="M13" s="145">
        <v>300</v>
      </c>
      <c r="N13" s="123">
        <f t="shared" si="3"/>
        <v>0</v>
      </c>
    </row>
    <row r="14" spans="1:14">
      <c r="A14" s="138">
        <v>7</v>
      </c>
      <c r="B14" s="139" t="s">
        <v>67</v>
      </c>
      <c r="C14" s="142">
        <v>0</v>
      </c>
      <c r="D14" s="148" t="s">
        <v>11</v>
      </c>
      <c r="E14" s="148" t="s">
        <v>11</v>
      </c>
      <c r="F14" s="149">
        <v>10</v>
      </c>
      <c r="G14" s="143">
        <v>95</v>
      </c>
      <c r="H14" s="141">
        <f t="shared" si="1"/>
        <v>950</v>
      </c>
      <c r="I14" s="140">
        <v>10</v>
      </c>
      <c r="J14" s="147">
        <v>95</v>
      </c>
      <c r="K14" s="127">
        <f t="shared" si="2"/>
        <v>950</v>
      </c>
      <c r="L14" s="142">
        <f t="shared" si="4"/>
        <v>0</v>
      </c>
      <c r="M14" s="147">
        <v>95</v>
      </c>
      <c r="N14" s="123">
        <f t="shared" si="3"/>
        <v>0</v>
      </c>
    </row>
    <row r="15" spans="1:14">
      <c r="A15" s="156"/>
      <c r="B15" s="157" t="s">
        <v>53</v>
      </c>
      <c r="C15" s="158"/>
      <c r="D15" s="157"/>
      <c r="E15" s="157">
        <f>SUM(E8:E14)</f>
        <v>2754</v>
      </c>
      <c r="F15" s="158"/>
      <c r="G15" s="157"/>
      <c r="H15" s="157">
        <f>SUM(H8:H14)</f>
        <v>4150</v>
      </c>
      <c r="I15" s="158"/>
      <c r="J15" s="157"/>
      <c r="K15" s="157">
        <f>SUM(K8:K14)</f>
        <v>6104</v>
      </c>
      <c r="L15" s="159"/>
      <c r="M15" s="159"/>
      <c r="N15" s="157">
        <f>SUM(N8:N14)</f>
        <v>800</v>
      </c>
    </row>
    <row r="16" spans="1:14">
      <c r="A16" s="185"/>
      <c r="B16" s="162" t="s">
        <v>76</v>
      </c>
      <c r="C16" s="186"/>
      <c r="D16" s="162"/>
      <c r="E16" s="162"/>
      <c r="F16" s="186"/>
      <c r="G16" s="162"/>
      <c r="H16" s="162"/>
      <c r="I16" s="186"/>
      <c r="J16" s="162"/>
      <c r="K16" s="162"/>
      <c r="L16" s="187"/>
      <c r="M16" s="188"/>
      <c r="N16" s="189"/>
    </row>
    <row r="17" spans="1:223">
      <c r="A17" s="111">
        <v>1</v>
      </c>
      <c r="B17" s="133" t="s">
        <v>60</v>
      </c>
      <c r="C17" s="110">
        <v>0</v>
      </c>
      <c r="D17" s="110">
        <v>0</v>
      </c>
      <c r="E17" s="129">
        <f>C17*D17</f>
        <v>0</v>
      </c>
      <c r="F17" s="71">
        <v>5</v>
      </c>
      <c r="G17" s="153">
        <v>30</v>
      </c>
      <c r="H17" s="126">
        <f>F17*G17</f>
        <v>150</v>
      </c>
      <c r="I17" s="71">
        <v>5</v>
      </c>
      <c r="J17" s="131">
        <v>30</v>
      </c>
      <c r="K17" s="129">
        <f>I17*J17</f>
        <v>150</v>
      </c>
      <c r="L17" s="110">
        <f t="shared" si="4"/>
        <v>0</v>
      </c>
      <c r="M17" s="131">
        <v>30</v>
      </c>
      <c r="N17" s="123">
        <f>L17*M17</f>
        <v>0</v>
      </c>
    </row>
    <row r="18" spans="1:223">
      <c r="A18" s="111">
        <v>2</v>
      </c>
      <c r="B18" s="133" t="s">
        <v>75</v>
      </c>
      <c r="C18" s="110">
        <v>0</v>
      </c>
      <c r="D18" s="110">
        <v>0</v>
      </c>
      <c r="E18" s="129">
        <f t="shared" ref="E18:E23" si="5">C18*D18</f>
        <v>0</v>
      </c>
      <c r="F18" s="71">
        <v>2</v>
      </c>
      <c r="G18" s="153">
        <v>40</v>
      </c>
      <c r="H18" s="126">
        <f t="shared" ref="H18:H23" si="6">F18*G18</f>
        <v>80</v>
      </c>
      <c r="I18" s="71">
        <v>2</v>
      </c>
      <c r="J18" s="131">
        <v>40</v>
      </c>
      <c r="K18" s="129">
        <f t="shared" ref="K18:K23" si="7">I18*J18</f>
        <v>80</v>
      </c>
      <c r="L18" s="110">
        <f t="shared" si="4"/>
        <v>0</v>
      </c>
      <c r="M18" s="131">
        <v>40</v>
      </c>
      <c r="N18" s="123">
        <v>0</v>
      </c>
    </row>
    <row r="19" spans="1:223">
      <c r="A19" s="111">
        <v>3</v>
      </c>
      <c r="B19" s="133" t="s">
        <v>74</v>
      </c>
      <c r="C19" s="110">
        <v>0</v>
      </c>
      <c r="D19" s="110">
        <v>0</v>
      </c>
      <c r="E19" s="129">
        <f t="shared" si="5"/>
        <v>0</v>
      </c>
      <c r="F19" s="146">
        <v>2</v>
      </c>
      <c r="G19" s="153">
        <v>50</v>
      </c>
      <c r="H19" s="126">
        <f t="shared" si="6"/>
        <v>100</v>
      </c>
      <c r="I19" s="124">
        <v>2</v>
      </c>
      <c r="J19" s="122">
        <v>50</v>
      </c>
      <c r="K19" s="129">
        <f t="shared" si="7"/>
        <v>100</v>
      </c>
      <c r="L19" s="110">
        <f t="shared" si="4"/>
        <v>0</v>
      </c>
      <c r="M19" s="122">
        <v>50</v>
      </c>
      <c r="N19" s="123">
        <v>0</v>
      </c>
    </row>
    <row r="20" spans="1:223">
      <c r="A20" s="111">
        <v>4</v>
      </c>
      <c r="B20" s="133" t="s">
        <v>63</v>
      </c>
      <c r="C20" s="110">
        <v>0</v>
      </c>
      <c r="D20" s="110">
        <v>0</v>
      </c>
      <c r="E20" s="129">
        <f t="shared" si="5"/>
        <v>0</v>
      </c>
      <c r="F20" s="71">
        <v>10</v>
      </c>
      <c r="G20" s="153">
        <v>30</v>
      </c>
      <c r="H20" s="126">
        <f t="shared" si="6"/>
        <v>300</v>
      </c>
      <c r="I20" s="71">
        <v>10</v>
      </c>
      <c r="J20" s="131">
        <v>30</v>
      </c>
      <c r="K20" s="129">
        <f t="shared" si="7"/>
        <v>300</v>
      </c>
      <c r="L20" s="110">
        <f t="shared" si="4"/>
        <v>0</v>
      </c>
      <c r="M20" s="131">
        <v>30</v>
      </c>
      <c r="N20" s="123">
        <v>0</v>
      </c>
    </row>
    <row r="21" spans="1:223">
      <c r="A21" s="111">
        <v>5</v>
      </c>
      <c r="B21" s="133" t="s">
        <v>64</v>
      </c>
      <c r="C21" s="110">
        <v>0</v>
      </c>
      <c r="D21" s="110">
        <v>0</v>
      </c>
      <c r="E21" s="129">
        <f t="shared" si="5"/>
        <v>0</v>
      </c>
      <c r="F21" s="71">
        <v>10</v>
      </c>
      <c r="G21" s="153">
        <v>30</v>
      </c>
      <c r="H21" s="126">
        <f t="shared" si="6"/>
        <v>300</v>
      </c>
      <c r="I21" s="71">
        <v>10</v>
      </c>
      <c r="J21" s="131">
        <v>30</v>
      </c>
      <c r="K21" s="129">
        <f t="shared" si="7"/>
        <v>300</v>
      </c>
      <c r="L21" s="110">
        <f t="shared" si="4"/>
        <v>0</v>
      </c>
      <c r="M21" s="131">
        <v>30</v>
      </c>
      <c r="N21" s="123">
        <v>0</v>
      </c>
    </row>
    <row r="22" spans="1:223">
      <c r="A22" s="111">
        <v>6</v>
      </c>
      <c r="B22" s="133" t="s">
        <v>68</v>
      </c>
      <c r="C22" s="110">
        <v>0</v>
      </c>
      <c r="D22" s="110">
        <v>0</v>
      </c>
      <c r="E22" s="129">
        <f t="shared" si="5"/>
        <v>0</v>
      </c>
      <c r="F22" s="146">
        <v>10</v>
      </c>
      <c r="G22" s="153">
        <v>200</v>
      </c>
      <c r="H22" s="126">
        <f t="shared" si="6"/>
        <v>2000</v>
      </c>
      <c r="I22" s="71">
        <v>10</v>
      </c>
      <c r="J22" s="131">
        <v>200</v>
      </c>
      <c r="K22" s="129">
        <f t="shared" si="7"/>
        <v>2000</v>
      </c>
      <c r="L22" s="110">
        <f t="shared" si="4"/>
        <v>0</v>
      </c>
      <c r="M22" s="131">
        <v>200</v>
      </c>
      <c r="N22" s="123">
        <v>0</v>
      </c>
    </row>
    <row r="23" spans="1:223">
      <c r="A23" s="138">
        <v>7</v>
      </c>
      <c r="B23" s="151" t="s">
        <v>69</v>
      </c>
      <c r="C23" s="110">
        <v>0</v>
      </c>
      <c r="D23" s="110">
        <v>0</v>
      </c>
      <c r="E23" s="129">
        <f t="shared" si="5"/>
        <v>0</v>
      </c>
      <c r="F23" s="152">
        <v>1</v>
      </c>
      <c r="G23" s="154">
        <v>3000</v>
      </c>
      <c r="H23" s="126">
        <f t="shared" si="6"/>
        <v>3000</v>
      </c>
      <c r="I23" s="140">
        <v>1</v>
      </c>
      <c r="J23" s="155">
        <v>3000</v>
      </c>
      <c r="K23" s="129">
        <f t="shared" si="7"/>
        <v>3000</v>
      </c>
      <c r="L23" s="110">
        <f t="shared" si="4"/>
        <v>0</v>
      </c>
      <c r="M23" s="155">
        <v>3000</v>
      </c>
      <c r="N23" s="150">
        <v>0</v>
      </c>
    </row>
    <row r="24" spans="1:223">
      <c r="A24" s="156"/>
      <c r="B24" s="157" t="s">
        <v>53</v>
      </c>
      <c r="C24" s="158"/>
      <c r="D24" s="157"/>
      <c r="E24" s="157">
        <f>SUM(E17:E23)</f>
        <v>0</v>
      </c>
      <c r="F24" s="158"/>
      <c r="G24" s="157"/>
      <c r="H24" s="157">
        <f>SUM(H17:H23)</f>
        <v>5930</v>
      </c>
      <c r="I24" s="158"/>
      <c r="J24" s="157"/>
      <c r="K24" s="157">
        <f>SUM(K17:K23)</f>
        <v>5930</v>
      </c>
      <c r="L24" s="159"/>
      <c r="M24" s="159"/>
      <c r="N24" s="157">
        <f>SUM(N17:N23)</f>
        <v>0</v>
      </c>
    </row>
    <row r="25" spans="1:223">
      <c r="A25" s="101"/>
      <c r="B25" s="162" t="s">
        <v>77</v>
      </c>
      <c r="C25" s="163"/>
      <c r="D25" s="164"/>
      <c r="E25" s="165"/>
      <c r="F25" s="166"/>
      <c r="G25" s="164"/>
      <c r="H25" s="167"/>
      <c r="I25" s="166"/>
      <c r="J25" s="164"/>
      <c r="K25" s="165"/>
      <c r="L25" s="168"/>
      <c r="M25" s="169"/>
      <c r="N25" s="170"/>
    </row>
    <row r="26" spans="1:223">
      <c r="A26" s="111">
        <v>1</v>
      </c>
      <c r="B26" s="133" t="s">
        <v>61</v>
      </c>
      <c r="C26" s="110">
        <v>0</v>
      </c>
      <c r="D26" s="110">
        <v>0</v>
      </c>
      <c r="E26" s="129">
        <f t="shared" ref="E26:E27" si="8">C26*D26</f>
        <v>0</v>
      </c>
      <c r="F26" s="71">
        <v>5</v>
      </c>
      <c r="G26" s="131">
        <v>40</v>
      </c>
      <c r="H26" s="126">
        <f>F26*G26</f>
        <v>200</v>
      </c>
      <c r="I26" s="71">
        <v>5</v>
      </c>
      <c r="J26" s="131">
        <v>40</v>
      </c>
      <c r="K26" s="129">
        <f>I26*J26</f>
        <v>200</v>
      </c>
      <c r="L26" s="110">
        <f>C26+F26-I26</f>
        <v>0</v>
      </c>
      <c r="M26" s="131">
        <v>40</v>
      </c>
      <c r="N26" s="122">
        <f>L26*M26</f>
        <v>0</v>
      </c>
    </row>
    <row r="27" spans="1:223">
      <c r="A27" s="111">
        <v>2</v>
      </c>
      <c r="B27" s="133" t="s">
        <v>66</v>
      </c>
      <c r="C27" s="110">
        <v>0</v>
      </c>
      <c r="D27" s="110">
        <v>0</v>
      </c>
      <c r="E27" s="129">
        <f t="shared" si="8"/>
        <v>0</v>
      </c>
      <c r="F27" s="146">
        <v>20</v>
      </c>
      <c r="G27" s="122">
        <v>30</v>
      </c>
      <c r="H27" s="126">
        <f t="shared" ref="H27:H28" si="9">F27*G27</f>
        <v>600</v>
      </c>
      <c r="I27" s="71">
        <v>20</v>
      </c>
      <c r="J27" s="122">
        <v>30</v>
      </c>
      <c r="K27" s="129">
        <f t="shared" ref="K27:K28" si="10">I27*J27</f>
        <v>600</v>
      </c>
      <c r="L27" s="110">
        <f t="shared" ref="L27:L28" si="11">C27+F27-I27</f>
        <v>0</v>
      </c>
      <c r="M27" s="122">
        <v>30</v>
      </c>
      <c r="N27" s="122">
        <f t="shared" ref="N27:N28" si="12">L27*M27</f>
        <v>0</v>
      </c>
    </row>
    <row r="28" spans="1:223">
      <c r="A28" s="138">
        <v>3</v>
      </c>
      <c r="B28" s="139" t="s">
        <v>70</v>
      </c>
      <c r="C28" s="110">
        <v>0</v>
      </c>
      <c r="D28" s="110">
        <v>0</v>
      </c>
      <c r="E28" s="129">
        <f t="shared" ref="E28" si="13">C28*D28</f>
        <v>0</v>
      </c>
      <c r="F28" s="152">
        <v>30</v>
      </c>
      <c r="G28" s="143">
        <v>100</v>
      </c>
      <c r="H28" s="126">
        <f t="shared" si="9"/>
        <v>3000</v>
      </c>
      <c r="I28" s="140">
        <v>30</v>
      </c>
      <c r="J28" s="143">
        <v>100</v>
      </c>
      <c r="K28" s="129">
        <f t="shared" si="10"/>
        <v>3000</v>
      </c>
      <c r="L28" s="110">
        <f t="shared" si="11"/>
        <v>0</v>
      </c>
      <c r="M28" s="143">
        <v>100</v>
      </c>
      <c r="N28" s="122">
        <f t="shared" si="12"/>
        <v>0</v>
      </c>
    </row>
    <row r="29" spans="1:223">
      <c r="A29" s="156"/>
      <c r="B29" s="157" t="s">
        <v>53</v>
      </c>
      <c r="C29" s="158"/>
      <c r="D29" s="157"/>
      <c r="E29" s="157">
        <f>SUM(E26:E28)</f>
        <v>0</v>
      </c>
      <c r="F29" s="158"/>
      <c r="G29" s="157"/>
      <c r="H29" s="157">
        <f>SUM(H26:H28)</f>
        <v>3800</v>
      </c>
      <c r="I29" s="158">
        <v>0</v>
      </c>
      <c r="J29" s="157">
        <v>0</v>
      </c>
      <c r="K29" s="157">
        <f>SUM(K26:K28)</f>
        <v>3800</v>
      </c>
      <c r="L29" s="159">
        <f t="shared" ref="L29" si="14">C29+F29-I29</f>
        <v>0</v>
      </c>
      <c r="M29" s="159">
        <f t="shared" ref="M29" si="15">D29+G29-J29</f>
        <v>0</v>
      </c>
      <c r="N29" s="157">
        <f>SUM(N26:N28)</f>
        <v>0</v>
      </c>
    </row>
    <row r="30" spans="1:223">
      <c r="A30" s="107"/>
      <c r="B30" s="108" t="s">
        <v>54</v>
      </c>
      <c r="C30" s="109"/>
      <c r="D30" s="128"/>
      <c r="E30" s="128"/>
      <c r="F30" s="109"/>
      <c r="G30" s="128"/>
      <c r="H30" s="128"/>
      <c r="I30" s="109"/>
      <c r="J30" s="128"/>
      <c r="K30" s="128"/>
      <c r="L30" s="125"/>
      <c r="M30" s="128"/>
      <c r="N30" s="128"/>
    </row>
    <row r="31" spans="1:223">
      <c r="A31" s="111">
        <v>1</v>
      </c>
      <c r="B31" s="171" t="s">
        <v>59</v>
      </c>
      <c r="C31" s="124">
        <v>10</v>
      </c>
      <c r="D31" s="145">
        <v>95</v>
      </c>
      <c r="E31" s="145">
        <f>C31*D31</f>
        <v>950</v>
      </c>
      <c r="F31" s="110">
        <v>0</v>
      </c>
      <c r="G31" s="126">
        <v>0</v>
      </c>
      <c r="H31" s="126">
        <f>F31*G31</f>
        <v>0</v>
      </c>
      <c r="I31" s="124">
        <v>5</v>
      </c>
      <c r="J31" s="126">
        <v>95</v>
      </c>
      <c r="K31" s="126">
        <f>I31*J31</f>
        <v>475</v>
      </c>
      <c r="L31" s="110">
        <f>C31+F31-I31</f>
        <v>5</v>
      </c>
      <c r="M31" s="122">
        <v>95</v>
      </c>
      <c r="N31" s="126">
        <f>L31*M31</f>
        <v>475</v>
      </c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/>
      <c r="DY31" s="112"/>
      <c r="DZ31" s="112"/>
      <c r="EA31" s="112"/>
      <c r="EB31" s="112"/>
      <c r="EC31" s="112"/>
      <c r="ED31" s="112"/>
      <c r="EE31" s="112"/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12"/>
      <c r="ES31" s="112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  <c r="FF31" s="112"/>
      <c r="FG31" s="112"/>
      <c r="FH31" s="112"/>
      <c r="FI31" s="112"/>
      <c r="FJ31" s="112"/>
      <c r="FK31" s="112"/>
      <c r="FL31" s="112"/>
      <c r="FM31" s="112"/>
      <c r="FN31" s="112"/>
      <c r="FO31" s="112"/>
      <c r="FP31" s="112"/>
      <c r="FQ31" s="112"/>
      <c r="FR31" s="112"/>
      <c r="FS31" s="112"/>
      <c r="FT31" s="112"/>
      <c r="FU31" s="112"/>
      <c r="FV31" s="112"/>
      <c r="FW31" s="112"/>
      <c r="FX31" s="112"/>
      <c r="FY31" s="112"/>
      <c r="FZ31" s="112"/>
      <c r="GA31" s="112"/>
      <c r="GB31" s="112"/>
      <c r="GC31" s="112"/>
      <c r="GD31" s="112"/>
      <c r="GE31" s="112"/>
      <c r="GF31" s="112"/>
      <c r="GG31" s="112"/>
      <c r="GH31" s="112"/>
      <c r="GI31" s="112"/>
      <c r="GJ31" s="112"/>
      <c r="GK31" s="112"/>
      <c r="GL31" s="112"/>
      <c r="GM31" s="112"/>
      <c r="GN31" s="112"/>
      <c r="GO31" s="112"/>
      <c r="GP31" s="112"/>
      <c r="GQ31" s="112"/>
      <c r="GR31" s="112"/>
      <c r="GS31" s="112"/>
      <c r="GT31" s="112"/>
      <c r="GU31" s="112"/>
      <c r="GV31" s="112"/>
      <c r="GW31" s="112"/>
      <c r="GX31" s="112"/>
      <c r="GY31" s="112"/>
      <c r="GZ31" s="112"/>
      <c r="HA31" s="112"/>
      <c r="HB31" s="112"/>
      <c r="HC31" s="112"/>
      <c r="HD31" s="112"/>
      <c r="HE31" s="112"/>
      <c r="HF31" s="112"/>
      <c r="HG31" s="112"/>
      <c r="HH31" s="112"/>
      <c r="HI31" s="112"/>
      <c r="HJ31" s="112"/>
      <c r="HK31" s="112"/>
      <c r="HL31" s="112"/>
      <c r="HM31" s="112"/>
      <c r="HN31" s="112"/>
      <c r="HO31" s="112"/>
    </row>
    <row r="32" spans="1:223">
      <c r="A32" s="190">
        <v>2</v>
      </c>
      <c r="B32" s="191" t="s">
        <v>71</v>
      </c>
      <c r="C32" s="182">
        <v>0</v>
      </c>
      <c r="D32" s="182">
        <v>0</v>
      </c>
      <c r="E32" s="183">
        <f t="shared" ref="E32" si="16">C32*D32</f>
        <v>0</v>
      </c>
      <c r="F32" s="182">
        <v>1</v>
      </c>
      <c r="G32" s="184">
        <v>1950</v>
      </c>
      <c r="H32" s="184">
        <f>F32*G32</f>
        <v>1950</v>
      </c>
      <c r="I32" s="192">
        <v>1</v>
      </c>
      <c r="J32" s="183">
        <v>1950</v>
      </c>
      <c r="K32" s="184">
        <f t="shared" ref="K32:K33" si="17">I32*J32</f>
        <v>1950</v>
      </c>
      <c r="L32" s="182">
        <f>C32+F32-I32</f>
        <v>0</v>
      </c>
      <c r="M32" s="184">
        <v>1950</v>
      </c>
      <c r="N32" s="184">
        <f t="shared" ref="N32:N33" si="18">L32*M32</f>
        <v>0</v>
      </c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2"/>
      <c r="EY32" s="112"/>
      <c r="EZ32" s="112"/>
      <c r="FA32" s="112"/>
      <c r="FB32" s="112"/>
      <c r="FC32" s="112"/>
      <c r="FD32" s="112"/>
      <c r="FE32" s="112"/>
      <c r="FF32" s="112"/>
      <c r="FG32" s="112"/>
      <c r="FH32" s="112"/>
      <c r="FI32" s="112"/>
      <c r="FJ32" s="112"/>
      <c r="FK32" s="112"/>
      <c r="FL32" s="112"/>
      <c r="FM32" s="112"/>
      <c r="FN32" s="112"/>
      <c r="FO32" s="112"/>
      <c r="FP32" s="112"/>
      <c r="FQ32" s="112"/>
      <c r="FR32" s="112"/>
      <c r="FS32" s="112"/>
      <c r="FT32" s="112"/>
      <c r="FU32" s="112"/>
      <c r="FV32" s="112"/>
      <c r="FW32" s="112"/>
      <c r="FX32" s="112"/>
      <c r="FY32" s="112"/>
      <c r="FZ32" s="112"/>
      <c r="GA32" s="112"/>
      <c r="GB32" s="112"/>
      <c r="GC32" s="112"/>
      <c r="GD32" s="112"/>
      <c r="GE32" s="112"/>
      <c r="GF32" s="112"/>
      <c r="GG32" s="112"/>
      <c r="GH32" s="112"/>
      <c r="GI32" s="112"/>
      <c r="GJ32" s="112"/>
      <c r="GK32" s="112"/>
      <c r="GL32" s="112"/>
      <c r="GM32" s="112"/>
      <c r="GN32" s="112"/>
      <c r="GO32" s="112"/>
      <c r="GP32" s="112"/>
      <c r="GQ32" s="112"/>
      <c r="GR32" s="112"/>
      <c r="GS32" s="112"/>
      <c r="GT32" s="112"/>
      <c r="GU32" s="112"/>
      <c r="GV32" s="112"/>
      <c r="GW32" s="112"/>
      <c r="GX32" s="112"/>
      <c r="GY32" s="112"/>
      <c r="GZ32" s="112"/>
      <c r="HA32" s="112"/>
      <c r="HB32" s="112"/>
      <c r="HC32" s="112"/>
      <c r="HD32" s="112"/>
      <c r="HE32" s="112"/>
      <c r="HF32" s="112"/>
      <c r="HG32" s="112"/>
      <c r="HH32" s="112"/>
      <c r="HI32" s="112"/>
      <c r="HJ32" s="112"/>
      <c r="HK32" s="112"/>
      <c r="HL32" s="112"/>
      <c r="HM32" s="112"/>
      <c r="HN32" s="112"/>
      <c r="HO32" s="112"/>
    </row>
    <row r="33" spans="1:223">
      <c r="A33" s="193">
        <v>3</v>
      </c>
      <c r="B33" s="194" t="s">
        <v>71</v>
      </c>
      <c r="C33" s="195">
        <v>0</v>
      </c>
      <c r="D33" s="195">
        <v>0</v>
      </c>
      <c r="E33" s="196">
        <f t="shared" ref="E33" si="19">C33*D33</f>
        <v>0</v>
      </c>
      <c r="F33" s="195">
        <v>1</v>
      </c>
      <c r="G33" s="197">
        <v>2600</v>
      </c>
      <c r="H33" s="197">
        <f>F33*G33</f>
        <v>2600</v>
      </c>
      <c r="I33" s="198">
        <v>1</v>
      </c>
      <c r="J33" s="196">
        <v>2600</v>
      </c>
      <c r="K33" s="197">
        <f t="shared" si="17"/>
        <v>2600</v>
      </c>
      <c r="L33" s="195">
        <f>C33+F33-I33</f>
        <v>0</v>
      </c>
      <c r="M33" s="197">
        <v>2600</v>
      </c>
      <c r="N33" s="197">
        <f t="shared" si="18"/>
        <v>0</v>
      </c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  <c r="ES33" s="112"/>
      <c r="ET33" s="112"/>
      <c r="EU33" s="112"/>
      <c r="EV33" s="112"/>
      <c r="EW33" s="112"/>
      <c r="EX33" s="112"/>
      <c r="EY33" s="112"/>
      <c r="EZ33" s="112"/>
      <c r="FA33" s="112"/>
      <c r="FB33" s="112"/>
      <c r="FC33" s="112"/>
      <c r="FD33" s="112"/>
      <c r="FE33" s="112"/>
      <c r="FF33" s="112"/>
      <c r="FG33" s="112"/>
      <c r="FH33" s="112"/>
      <c r="FI33" s="112"/>
      <c r="FJ33" s="112"/>
      <c r="FK33" s="112"/>
      <c r="FL33" s="112"/>
      <c r="FM33" s="112"/>
      <c r="FN33" s="112"/>
      <c r="FO33" s="112"/>
      <c r="FP33" s="112"/>
      <c r="FQ33" s="112"/>
      <c r="FR33" s="112"/>
      <c r="FS33" s="112"/>
      <c r="FT33" s="112"/>
      <c r="FU33" s="112"/>
      <c r="FV33" s="112"/>
      <c r="FW33" s="112"/>
      <c r="FX33" s="112"/>
      <c r="FY33" s="112"/>
      <c r="FZ33" s="112"/>
      <c r="GA33" s="112"/>
      <c r="GB33" s="112"/>
      <c r="GC33" s="112"/>
      <c r="GD33" s="112"/>
      <c r="GE33" s="112"/>
      <c r="GF33" s="112"/>
      <c r="GG33" s="112"/>
      <c r="GH33" s="112"/>
      <c r="GI33" s="112"/>
      <c r="GJ33" s="112"/>
      <c r="GK33" s="112"/>
      <c r="GL33" s="112"/>
      <c r="GM33" s="112"/>
      <c r="GN33" s="112"/>
      <c r="GO33" s="112"/>
      <c r="GP33" s="112"/>
      <c r="GQ33" s="112"/>
      <c r="GR33" s="112"/>
      <c r="GS33" s="112"/>
      <c r="GT33" s="112"/>
      <c r="GU33" s="112"/>
      <c r="GV33" s="112"/>
      <c r="GW33" s="112"/>
      <c r="GX33" s="112"/>
      <c r="GY33" s="112"/>
      <c r="GZ33" s="112"/>
      <c r="HA33" s="112"/>
      <c r="HB33" s="112"/>
      <c r="HC33" s="112"/>
      <c r="HD33" s="112"/>
      <c r="HE33" s="112"/>
      <c r="HF33" s="112"/>
      <c r="HG33" s="112"/>
      <c r="HH33" s="112"/>
      <c r="HI33" s="112"/>
      <c r="HJ33" s="112"/>
      <c r="HK33" s="112"/>
      <c r="HL33" s="112"/>
      <c r="HM33" s="112"/>
      <c r="HN33" s="112"/>
      <c r="HO33" s="112"/>
    </row>
    <row r="34" spans="1:223">
      <c r="A34" s="156"/>
      <c r="B34" s="160" t="s">
        <v>53</v>
      </c>
      <c r="C34" s="158"/>
      <c r="D34" s="157"/>
      <c r="E34" s="157">
        <f>SUM(E31:E33)</f>
        <v>950</v>
      </c>
      <c r="F34" s="158"/>
      <c r="G34" s="157"/>
      <c r="H34" s="157">
        <f>SUM(H31:H33)</f>
        <v>4550</v>
      </c>
      <c r="I34" s="158"/>
      <c r="J34" s="157"/>
      <c r="K34" s="157">
        <f>SUM(K31:K33)</f>
        <v>5025</v>
      </c>
      <c r="L34" s="161"/>
      <c r="M34" s="172"/>
      <c r="N34" s="157">
        <f>SUM(N31:N33)</f>
        <v>475</v>
      </c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13"/>
      <c r="FL34" s="113"/>
      <c r="FM34" s="113"/>
      <c r="FN34" s="113"/>
      <c r="FO34" s="113"/>
      <c r="FP34" s="113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3"/>
      <c r="GE34" s="113"/>
      <c r="GF34" s="113"/>
      <c r="GG34" s="113"/>
      <c r="GH34" s="113"/>
      <c r="GI34" s="113"/>
      <c r="GJ34" s="113"/>
      <c r="GK34" s="113"/>
      <c r="GL34" s="113"/>
      <c r="GM34" s="113"/>
      <c r="GN34" s="113"/>
      <c r="GO34" s="113"/>
      <c r="GP34" s="113"/>
      <c r="GQ34" s="113"/>
      <c r="GR34" s="113"/>
      <c r="GS34" s="113"/>
      <c r="GT34" s="113"/>
      <c r="GU34" s="113"/>
      <c r="GV34" s="113"/>
      <c r="GW34" s="113"/>
      <c r="GX34" s="113"/>
      <c r="GY34" s="113"/>
      <c r="GZ34" s="113"/>
      <c r="HA34" s="113"/>
      <c r="HB34" s="113"/>
      <c r="HC34" s="113"/>
      <c r="HD34" s="113"/>
      <c r="HE34" s="113"/>
      <c r="HF34" s="113"/>
      <c r="HG34" s="113"/>
      <c r="HH34" s="113"/>
      <c r="HI34" s="113"/>
      <c r="HJ34" s="113"/>
      <c r="HK34" s="113"/>
      <c r="HL34" s="113"/>
      <c r="HM34" s="113"/>
      <c r="HN34" s="113"/>
      <c r="HO34" s="113"/>
    </row>
    <row r="35" spans="1:223">
      <c r="A35" s="173"/>
      <c r="B35" s="174" t="s">
        <v>78</v>
      </c>
      <c r="C35" s="175"/>
      <c r="D35" s="176"/>
      <c r="E35" s="176">
        <f>SUM(E15+E24+E29+E34)</f>
        <v>3704</v>
      </c>
      <c r="F35" s="175"/>
      <c r="G35" s="176"/>
      <c r="H35" s="176">
        <f>SUM(H15+H24+H29+H34)</f>
        <v>18430</v>
      </c>
      <c r="I35" s="175"/>
      <c r="J35" s="176"/>
      <c r="K35" s="176">
        <f>SUM(K15+K24+K29+K34)</f>
        <v>20859</v>
      </c>
      <c r="L35" s="177"/>
      <c r="M35" s="176"/>
      <c r="N35" s="176">
        <f>SUM(N15+N24+N29+N34)</f>
        <v>1275</v>
      </c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4"/>
      <c r="FF35" s="114"/>
      <c r="FG35" s="114"/>
      <c r="FH35" s="114"/>
      <c r="FI35" s="114"/>
      <c r="FJ35" s="114"/>
      <c r="FK35" s="114"/>
      <c r="FL35" s="114"/>
      <c r="FM35" s="114"/>
      <c r="FN35" s="114"/>
      <c r="FO35" s="114"/>
      <c r="FP35" s="114"/>
      <c r="FQ35" s="114"/>
      <c r="FR35" s="114"/>
      <c r="FS35" s="114"/>
      <c r="FT35" s="114"/>
      <c r="FU35" s="114"/>
      <c r="FV35" s="114"/>
      <c r="FW35" s="114"/>
      <c r="FX35" s="114"/>
      <c r="FY35" s="114"/>
      <c r="FZ35" s="114"/>
      <c r="GA35" s="114"/>
      <c r="GB35" s="114"/>
      <c r="GC35" s="114"/>
      <c r="GD35" s="114"/>
      <c r="GE35" s="114"/>
      <c r="GF35" s="114"/>
      <c r="GG35" s="114"/>
      <c r="GH35" s="114"/>
      <c r="GI35" s="114"/>
      <c r="GJ35" s="114"/>
      <c r="GK35" s="114"/>
      <c r="GL35" s="114"/>
      <c r="GM35" s="114"/>
      <c r="GN35" s="114"/>
      <c r="GO35" s="114"/>
      <c r="GP35" s="114"/>
      <c r="GQ35" s="114"/>
      <c r="GR35" s="114"/>
      <c r="GS35" s="114"/>
      <c r="GT35" s="114"/>
      <c r="GU35" s="114"/>
      <c r="GV35" s="114"/>
      <c r="GW35" s="114"/>
      <c r="GX35" s="114"/>
      <c r="GY35" s="114"/>
      <c r="GZ35" s="114"/>
      <c r="HA35" s="114"/>
      <c r="HB35" s="114"/>
      <c r="HC35" s="114"/>
      <c r="HD35" s="114"/>
      <c r="HE35" s="114"/>
      <c r="HF35" s="114"/>
      <c r="HG35" s="114"/>
      <c r="HH35" s="114"/>
      <c r="HI35" s="114"/>
      <c r="HJ35" s="114"/>
      <c r="HK35" s="114"/>
      <c r="HL35" s="114"/>
      <c r="HM35" s="114"/>
      <c r="HN35" s="114"/>
      <c r="HO35" s="114"/>
    </row>
    <row r="36" spans="1:223">
      <c r="A36" s="115"/>
      <c r="B36" s="116"/>
      <c r="C36" s="117"/>
      <c r="D36" s="118"/>
      <c r="E36" s="118"/>
      <c r="F36" s="119"/>
      <c r="G36" s="118"/>
      <c r="H36" s="118"/>
      <c r="I36" s="119"/>
      <c r="J36" s="118"/>
      <c r="K36" s="118"/>
      <c r="L36" s="119"/>
      <c r="M36" s="118"/>
      <c r="N36" s="118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120"/>
      <c r="DM36" s="120"/>
      <c r="DN36" s="120"/>
      <c r="DO36" s="120"/>
      <c r="DP36" s="120"/>
      <c r="DQ36" s="120"/>
      <c r="DR36" s="120"/>
      <c r="DS36" s="120"/>
      <c r="DT36" s="120"/>
      <c r="DU36" s="120"/>
      <c r="DV36" s="120"/>
      <c r="DW36" s="120"/>
      <c r="DX36" s="120"/>
      <c r="DY36" s="120"/>
      <c r="DZ36" s="120"/>
      <c r="EA36" s="120"/>
      <c r="EB36" s="120"/>
      <c r="EC36" s="120"/>
      <c r="ED36" s="120"/>
      <c r="EE36" s="120"/>
      <c r="EF36" s="120"/>
      <c r="EG36" s="120"/>
      <c r="EH36" s="120"/>
      <c r="EI36" s="120"/>
      <c r="EJ36" s="120"/>
      <c r="EK36" s="120"/>
      <c r="EL36" s="120"/>
      <c r="EM36" s="120"/>
      <c r="EN36" s="120"/>
      <c r="EO36" s="120"/>
      <c r="EP36" s="120"/>
      <c r="EQ36" s="120"/>
      <c r="ER36" s="120"/>
      <c r="ES36" s="120"/>
      <c r="ET36" s="120"/>
      <c r="EU36" s="120"/>
      <c r="EV36" s="120"/>
      <c r="EW36" s="120"/>
      <c r="EX36" s="120"/>
      <c r="EY36" s="120"/>
      <c r="EZ36" s="120"/>
      <c r="FA36" s="120"/>
      <c r="FB36" s="120"/>
      <c r="FC36" s="120"/>
      <c r="FD36" s="120"/>
      <c r="FE36" s="120"/>
      <c r="FF36" s="120"/>
      <c r="FG36" s="120"/>
      <c r="FH36" s="120"/>
      <c r="FI36" s="120"/>
      <c r="FJ36" s="120"/>
      <c r="FK36" s="120"/>
      <c r="FL36" s="120"/>
      <c r="FM36" s="120"/>
      <c r="FN36" s="120"/>
      <c r="FO36" s="120"/>
      <c r="FP36" s="120"/>
      <c r="FQ36" s="120"/>
      <c r="FR36" s="120"/>
      <c r="FS36" s="120"/>
      <c r="FT36" s="120"/>
      <c r="FU36" s="120"/>
      <c r="FV36" s="120"/>
      <c r="FW36" s="120"/>
      <c r="FX36" s="120"/>
      <c r="FY36" s="120"/>
      <c r="FZ36" s="120"/>
      <c r="GA36" s="120"/>
      <c r="GB36" s="120"/>
      <c r="GC36" s="120"/>
      <c r="GD36" s="120"/>
      <c r="GE36" s="120"/>
      <c r="GF36" s="120"/>
      <c r="GG36" s="120"/>
      <c r="GH36" s="120"/>
      <c r="GI36" s="120"/>
      <c r="GJ36" s="120"/>
      <c r="GK36" s="120"/>
      <c r="GL36" s="120"/>
      <c r="GM36" s="120"/>
      <c r="GN36" s="120"/>
      <c r="GO36" s="120"/>
      <c r="GP36" s="120"/>
      <c r="GQ36" s="120"/>
      <c r="GR36" s="120"/>
      <c r="GS36" s="120"/>
      <c r="GT36" s="120"/>
      <c r="GU36" s="120"/>
      <c r="GV36" s="120"/>
      <c r="GW36" s="120"/>
      <c r="GX36" s="120"/>
      <c r="GY36" s="120"/>
      <c r="GZ36" s="120"/>
      <c r="HA36" s="120"/>
      <c r="HB36" s="120"/>
      <c r="HC36" s="120"/>
      <c r="HD36" s="120"/>
      <c r="HE36" s="120"/>
      <c r="HF36" s="120"/>
      <c r="HG36" s="120"/>
      <c r="HH36" s="120"/>
      <c r="HI36" s="120"/>
      <c r="HJ36" s="120"/>
      <c r="HK36" s="120"/>
      <c r="HL36" s="120"/>
      <c r="HM36" s="120"/>
      <c r="HN36" s="120"/>
      <c r="HO36" s="120"/>
    </row>
    <row r="37" spans="1:223">
      <c r="A37" s="115"/>
      <c r="B37" s="116" t="s">
        <v>55</v>
      </c>
      <c r="C37" s="117"/>
      <c r="D37" s="118"/>
      <c r="E37" s="118"/>
      <c r="F37" s="119"/>
      <c r="G37" s="118"/>
      <c r="H37" s="118"/>
      <c r="I37" s="119"/>
      <c r="J37" s="118"/>
      <c r="K37" s="118"/>
      <c r="L37" s="119"/>
      <c r="M37" s="118"/>
      <c r="N37" s="118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0"/>
      <c r="EH37" s="120"/>
      <c r="EI37" s="120"/>
      <c r="EJ37" s="120"/>
      <c r="EK37" s="120"/>
      <c r="EL37" s="120"/>
      <c r="EM37" s="120"/>
      <c r="EN37" s="120"/>
      <c r="EO37" s="120"/>
      <c r="EP37" s="120"/>
      <c r="EQ37" s="120"/>
      <c r="ER37" s="120"/>
      <c r="ES37" s="120"/>
      <c r="ET37" s="120"/>
      <c r="EU37" s="120"/>
      <c r="EV37" s="120"/>
      <c r="EW37" s="120"/>
      <c r="EX37" s="120"/>
      <c r="EY37" s="120"/>
      <c r="EZ37" s="120"/>
      <c r="FA37" s="120"/>
      <c r="FB37" s="120"/>
      <c r="FC37" s="120"/>
      <c r="FD37" s="120"/>
      <c r="FE37" s="120"/>
      <c r="FF37" s="120"/>
      <c r="FG37" s="120"/>
      <c r="FH37" s="120"/>
      <c r="FI37" s="120"/>
      <c r="FJ37" s="120"/>
      <c r="FK37" s="120"/>
      <c r="FL37" s="120"/>
      <c r="FM37" s="120"/>
      <c r="FN37" s="120"/>
      <c r="FO37" s="120"/>
      <c r="FP37" s="120"/>
      <c r="FQ37" s="120"/>
      <c r="FR37" s="120"/>
      <c r="FS37" s="120"/>
      <c r="FT37" s="120"/>
      <c r="FU37" s="120"/>
      <c r="FV37" s="120"/>
      <c r="FW37" s="120"/>
      <c r="FX37" s="120"/>
      <c r="FY37" s="120"/>
      <c r="FZ37" s="120"/>
      <c r="GA37" s="120"/>
      <c r="GB37" s="120"/>
      <c r="GC37" s="120"/>
      <c r="GD37" s="120"/>
      <c r="GE37" s="120"/>
      <c r="GF37" s="120"/>
      <c r="GG37" s="120"/>
      <c r="GH37" s="120"/>
      <c r="GI37" s="120"/>
      <c r="GJ37" s="120"/>
      <c r="GK37" s="120"/>
      <c r="GL37" s="120"/>
      <c r="GM37" s="120"/>
      <c r="GN37" s="120"/>
      <c r="GO37" s="120"/>
      <c r="GP37" s="120"/>
      <c r="GQ37" s="120"/>
      <c r="GR37" s="120"/>
      <c r="GS37" s="120"/>
      <c r="GT37" s="120"/>
      <c r="GU37" s="120"/>
      <c r="GV37" s="120"/>
      <c r="GW37" s="120"/>
      <c r="GX37" s="120"/>
      <c r="GY37" s="120"/>
      <c r="GZ37" s="120"/>
      <c r="HA37" s="120"/>
      <c r="HB37" s="120"/>
      <c r="HC37" s="120"/>
      <c r="HD37" s="120"/>
      <c r="HE37" s="120"/>
      <c r="HF37" s="120"/>
      <c r="HG37" s="120"/>
      <c r="HH37" s="120"/>
      <c r="HI37" s="120"/>
      <c r="HJ37" s="120"/>
      <c r="HK37" s="120"/>
      <c r="HL37" s="120"/>
      <c r="HM37" s="120"/>
      <c r="HN37" s="120"/>
      <c r="HO37" s="120"/>
    </row>
    <row r="38" spans="1:223">
      <c r="A38" s="115"/>
      <c r="B38" s="116"/>
      <c r="C38" s="117"/>
      <c r="D38" s="118"/>
      <c r="E38" s="118"/>
      <c r="F38" s="119"/>
      <c r="G38" s="118"/>
      <c r="H38" s="118"/>
      <c r="I38" s="119"/>
      <c r="J38" s="118"/>
      <c r="K38" s="118"/>
      <c r="L38" s="119"/>
      <c r="M38" s="118"/>
      <c r="N38" s="118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0"/>
      <c r="DT38" s="120"/>
      <c r="DU38" s="120"/>
      <c r="DV38" s="120"/>
      <c r="DW38" s="120"/>
      <c r="DX38" s="120"/>
      <c r="DY38" s="120"/>
      <c r="DZ38" s="120"/>
      <c r="EA38" s="120"/>
      <c r="EB38" s="120"/>
      <c r="EC38" s="120"/>
      <c r="ED38" s="120"/>
      <c r="EE38" s="120"/>
      <c r="EF38" s="120"/>
      <c r="EG38" s="120"/>
      <c r="EH38" s="120"/>
      <c r="EI38" s="120"/>
      <c r="EJ38" s="120"/>
      <c r="EK38" s="120"/>
      <c r="EL38" s="120"/>
      <c r="EM38" s="120"/>
      <c r="EN38" s="120"/>
      <c r="EO38" s="120"/>
      <c r="EP38" s="120"/>
      <c r="EQ38" s="120"/>
      <c r="ER38" s="120"/>
      <c r="ES38" s="120"/>
      <c r="ET38" s="120"/>
      <c r="EU38" s="120"/>
      <c r="EV38" s="120"/>
      <c r="EW38" s="120"/>
      <c r="EX38" s="120"/>
      <c r="EY38" s="120"/>
      <c r="EZ38" s="120"/>
      <c r="FA38" s="120"/>
      <c r="FB38" s="120"/>
      <c r="FC38" s="120"/>
      <c r="FD38" s="120"/>
      <c r="FE38" s="120"/>
      <c r="FF38" s="120"/>
      <c r="FG38" s="120"/>
      <c r="FH38" s="120"/>
      <c r="FI38" s="120"/>
      <c r="FJ38" s="120"/>
      <c r="FK38" s="120"/>
      <c r="FL38" s="120"/>
      <c r="FM38" s="120"/>
      <c r="FN38" s="120"/>
      <c r="FO38" s="120"/>
      <c r="FP38" s="120"/>
      <c r="FQ38" s="120"/>
      <c r="FR38" s="120"/>
      <c r="FS38" s="120"/>
      <c r="FT38" s="120"/>
      <c r="FU38" s="120"/>
      <c r="FV38" s="120"/>
      <c r="FW38" s="120"/>
      <c r="FX38" s="120"/>
      <c r="FY38" s="120"/>
      <c r="FZ38" s="120"/>
      <c r="GA38" s="120"/>
      <c r="GB38" s="120"/>
      <c r="GC38" s="120"/>
      <c r="GD38" s="120"/>
      <c r="GE38" s="120"/>
      <c r="GF38" s="120"/>
      <c r="GG38" s="120"/>
      <c r="GH38" s="120"/>
      <c r="GI38" s="120"/>
      <c r="GJ38" s="120"/>
      <c r="GK38" s="120"/>
      <c r="GL38" s="120"/>
      <c r="GM38" s="120"/>
      <c r="GN38" s="120"/>
      <c r="GO38" s="120"/>
      <c r="GP38" s="120"/>
      <c r="GQ38" s="120"/>
      <c r="GR38" s="120"/>
      <c r="GS38" s="120"/>
      <c r="GT38" s="120"/>
      <c r="GU38" s="120"/>
      <c r="GV38" s="120"/>
      <c r="GW38" s="120"/>
      <c r="GX38" s="120"/>
      <c r="GY38" s="120"/>
      <c r="GZ38" s="120"/>
      <c r="HA38" s="120"/>
      <c r="HB38" s="120"/>
      <c r="HC38" s="120"/>
      <c r="HD38" s="120"/>
      <c r="HE38" s="120"/>
      <c r="HF38" s="120"/>
      <c r="HG38" s="120"/>
      <c r="HH38" s="120"/>
      <c r="HI38" s="120"/>
      <c r="HJ38" s="120"/>
      <c r="HK38" s="120"/>
      <c r="HL38" s="120"/>
      <c r="HM38" s="120"/>
      <c r="HN38" s="120"/>
      <c r="HO38" s="120"/>
    </row>
    <row r="39" spans="1:223">
      <c r="A39" s="115"/>
      <c r="B39" s="116"/>
      <c r="C39" s="117"/>
      <c r="D39" s="118"/>
      <c r="E39" s="118"/>
      <c r="F39" s="119"/>
      <c r="G39" s="118"/>
      <c r="H39" s="118"/>
      <c r="I39" s="119"/>
      <c r="J39" s="118"/>
      <c r="K39" s="118"/>
      <c r="L39" s="119"/>
      <c r="M39" s="118"/>
      <c r="N39" s="118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0"/>
      <c r="DE39" s="120"/>
      <c r="DF39" s="120"/>
      <c r="DG39" s="120"/>
      <c r="DH39" s="120"/>
      <c r="DI39" s="120"/>
      <c r="DJ39" s="120"/>
      <c r="DK39" s="120"/>
      <c r="DL39" s="120"/>
      <c r="DM39" s="120"/>
      <c r="DN39" s="120"/>
      <c r="DO39" s="120"/>
      <c r="DP39" s="120"/>
      <c r="DQ39" s="120"/>
      <c r="DR39" s="120"/>
      <c r="DS39" s="120"/>
      <c r="DT39" s="120"/>
      <c r="DU39" s="120"/>
      <c r="DV39" s="120"/>
      <c r="DW39" s="120"/>
      <c r="DX39" s="120"/>
      <c r="DY39" s="120"/>
      <c r="DZ39" s="120"/>
      <c r="EA39" s="120"/>
      <c r="EB39" s="120"/>
      <c r="EC39" s="120"/>
      <c r="ED39" s="120"/>
      <c r="EE39" s="120"/>
      <c r="EF39" s="120"/>
      <c r="EG39" s="120"/>
      <c r="EH39" s="120"/>
      <c r="EI39" s="120"/>
      <c r="EJ39" s="120"/>
      <c r="EK39" s="120"/>
      <c r="EL39" s="120"/>
      <c r="EM39" s="120"/>
      <c r="EN39" s="120"/>
      <c r="EO39" s="120"/>
      <c r="EP39" s="120"/>
      <c r="EQ39" s="120"/>
      <c r="ER39" s="120"/>
      <c r="ES39" s="120"/>
      <c r="ET39" s="120"/>
      <c r="EU39" s="120"/>
      <c r="EV39" s="120"/>
      <c r="EW39" s="120"/>
      <c r="EX39" s="120"/>
      <c r="EY39" s="120"/>
      <c r="EZ39" s="120"/>
      <c r="FA39" s="120"/>
      <c r="FB39" s="120"/>
      <c r="FC39" s="120"/>
      <c r="FD39" s="120"/>
      <c r="FE39" s="120"/>
      <c r="FF39" s="120"/>
      <c r="FG39" s="120"/>
      <c r="FH39" s="120"/>
      <c r="FI39" s="120"/>
      <c r="FJ39" s="120"/>
      <c r="FK39" s="120"/>
      <c r="FL39" s="120"/>
      <c r="FM39" s="120"/>
      <c r="FN39" s="120"/>
      <c r="FO39" s="120"/>
      <c r="FP39" s="120"/>
      <c r="FQ39" s="120"/>
      <c r="FR39" s="120"/>
      <c r="FS39" s="120"/>
      <c r="FT39" s="120"/>
      <c r="FU39" s="120"/>
      <c r="FV39" s="120"/>
      <c r="FW39" s="120"/>
      <c r="FX39" s="120"/>
      <c r="FY39" s="120"/>
      <c r="FZ39" s="120"/>
      <c r="GA39" s="120"/>
      <c r="GB39" s="120"/>
      <c r="GC39" s="120"/>
      <c r="GD39" s="120"/>
      <c r="GE39" s="120"/>
      <c r="GF39" s="120"/>
      <c r="GG39" s="120"/>
      <c r="GH39" s="120"/>
      <c r="GI39" s="120"/>
      <c r="GJ39" s="120"/>
      <c r="GK39" s="120"/>
      <c r="GL39" s="120"/>
      <c r="GM39" s="120"/>
      <c r="GN39" s="120"/>
      <c r="GO39" s="120"/>
      <c r="GP39" s="120"/>
      <c r="GQ39" s="120"/>
      <c r="GR39" s="120"/>
      <c r="GS39" s="120"/>
      <c r="GT39" s="120"/>
      <c r="GU39" s="120"/>
      <c r="GV39" s="120"/>
      <c r="GW39" s="120"/>
      <c r="GX39" s="120"/>
      <c r="GY39" s="120"/>
      <c r="GZ39" s="120"/>
      <c r="HA39" s="120"/>
      <c r="HB39" s="120"/>
      <c r="HC39" s="120"/>
      <c r="HD39" s="120"/>
      <c r="HE39" s="120"/>
      <c r="HF39" s="120"/>
      <c r="HG39" s="120"/>
      <c r="HH39" s="120"/>
      <c r="HI39" s="120"/>
      <c r="HJ39" s="120"/>
      <c r="HK39" s="120"/>
      <c r="HL39" s="120"/>
      <c r="HM39" s="120"/>
      <c r="HN39" s="120"/>
      <c r="HO39" s="120"/>
    </row>
    <row r="40" spans="1:223">
      <c r="A40" s="115"/>
      <c r="B40" s="116"/>
      <c r="C40" s="117"/>
      <c r="D40" s="118"/>
      <c r="E40" s="118"/>
      <c r="F40" s="119"/>
      <c r="G40" s="118"/>
      <c r="H40" s="118"/>
      <c r="I40" s="119"/>
      <c r="J40" s="118"/>
      <c r="K40" s="118"/>
      <c r="L40" s="119"/>
      <c r="M40" s="118"/>
      <c r="N40" s="118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0"/>
      <c r="DT40" s="120"/>
      <c r="DU40" s="120"/>
      <c r="DV40" s="120"/>
      <c r="DW40" s="120"/>
      <c r="DX40" s="120"/>
      <c r="DY40" s="120"/>
      <c r="DZ40" s="120"/>
      <c r="EA40" s="120"/>
      <c r="EB40" s="120"/>
      <c r="EC40" s="120"/>
      <c r="ED40" s="120"/>
      <c r="EE40" s="120"/>
      <c r="EF40" s="120"/>
      <c r="EG40" s="120"/>
      <c r="EH40" s="120"/>
      <c r="EI40" s="120"/>
      <c r="EJ40" s="120"/>
      <c r="EK40" s="120"/>
      <c r="EL40" s="120"/>
      <c r="EM40" s="120"/>
      <c r="EN40" s="120"/>
      <c r="EO40" s="120"/>
      <c r="EP40" s="120"/>
      <c r="EQ40" s="120"/>
      <c r="ER40" s="120"/>
      <c r="ES40" s="120"/>
      <c r="ET40" s="120"/>
      <c r="EU40" s="120"/>
      <c r="EV40" s="120"/>
      <c r="EW40" s="120"/>
      <c r="EX40" s="120"/>
      <c r="EY40" s="120"/>
      <c r="EZ40" s="120"/>
      <c r="FA40" s="120"/>
      <c r="FB40" s="120"/>
      <c r="FC40" s="120"/>
      <c r="FD40" s="120"/>
      <c r="FE40" s="120"/>
      <c r="FF40" s="120"/>
      <c r="FG40" s="120"/>
      <c r="FH40" s="120"/>
      <c r="FI40" s="120"/>
      <c r="FJ40" s="120"/>
      <c r="FK40" s="120"/>
      <c r="FL40" s="120"/>
      <c r="FM40" s="120"/>
      <c r="FN40" s="120"/>
      <c r="FO40" s="120"/>
      <c r="FP40" s="120"/>
      <c r="FQ40" s="120"/>
      <c r="FR40" s="120"/>
      <c r="FS40" s="120"/>
      <c r="FT40" s="120"/>
      <c r="FU40" s="120"/>
      <c r="FV40" s="120"/>
      <c r="FW40" s="120"/>
      <c r="FX40" s="120"/>
      <c r="FY40" s="120"/>
      <c r="FZ40" s="120"/>
      <c r="GA40" s="120"/>
      <c r="GB40" s="120"/>
      <c r="GC40" s="120"/>
      <c r="GD40" s="120"/>
      <c r="GE40" s="120"/>
      <c r="GF40" s="120"/>
      <c r="GG40" s="120"/>
      <c r="GH40" s="120"/>
      <c r="GI40" s="120"/>
      <c r="GJ40" s="120"/>
      <c r="GK40" s="120"/>
      <c r="GL40" s="120"/>
      <c r="GM40" s="120"/>
      <c r="GN40" s="120"/>
      <c r="GO40" s="120"/>
      <c r="GP40" s="120"/>
      <c r="GQ40" s="120"/>
      <c r="GR40" s="120"/>
      <c r="GS40" s="120"/>
      <c r="GT40" s="120"/>
      <c r="GU40" s="120"/>
      <c r="GV40" s="120"/>
      <c r="GW40" s="120"/>
      <c r="GX40" s="120"/>
      <c r="GY40" s="120"/>
      <c r="GZ40" s="120"/>
      <c r="HA40" s="120"/>
      <c r="HB40" s="120"/>
      <c r="HC40" s="120"/>
      <c r="HD40" s="120"/>
      <c r="HE40" s="120"/>
      <c r="HF40" s="120"/>
      <c r="HG40" s="120"/>
      <c r="HH40" s="120"/>
      <c r="HI40" s="120"/>
      <c r="HJ40" s="120"/>
      <c r="HK40" s="120"/>
      <c r="HL40" s="120"/>
      <c r="HM40" s="120"/>
      <c r="HN40" s="120"/>
      <c r="HO40" s="120"/>
    </row>
    <row r="41" spans="1:223">
      <c r="A41" s="115"/>
      <c r="B41" s="116"/>
      <c r="C41" s="117"/>
      <c r="D41" s="118"/>
      <c r="E41" s="118"/>
      <c r="F41" s="119"/>
      <c r="G41" s="118"/>
      <c r="H41" s="118"/>
      <c r="I41" s="119"/>
      <c r="J41" s="118"/>
      <c r="K41" s="118"/>
      <c r="L41" s="119"/>
      <c r="M41" s="118"/>
      <c r="N41" s="118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0"/>
      <c r="DV41" s="120"/>
      <c r="DW41" s="120"/>
      <c r="DX41" s="120"/>
      <c r="DY41" s="120"/>
      <c r="DZ41" s="120"/>
      <c r="EA41" s="120"/>
      <c r="EB41" s="120"/>
      <c r="EC41" s="120"/>
      <c r="ED41" s="120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  <c r="FL41" s="120"/>
      <c r="FM41" s="120"/>
      <c r="FN41" s="120"/>
      <c r="FO41" s="120"/>
      <c r="FP41" s="120"/>
      <c r="FQ41" s="120"/>
      <c r="FR41" s="120"/>
      <c r="FS41" s="120"/>
      <c r="FT41" s="120"/>
      <c r="FU41" s="120"/>
      <c r="FV41" s="120"/>
      <c r="FW41" s="120"/>
      <c r="FX41" s="120"/>
      <c r="FY41" s="120"/>
      <c r="FZ41" s="120"/>
      <c r="GA41" s="120"/>
      <c r="GB41" s="120"/>
      <c r="GC41" s="120"/>
      <c r="GD41" s="120"/>
      <c r="GE41" s="120"/>
      <c r="GF41" s="120"/>
      <c r="GG41" s="120"/>
      <c r="GH41" s="120"/>
      <c r="GI41" s="120"/>
      <c r="GJ41" s="120"/>
      <c r="GK41" s="120"/>
      <c r="GL41" s="120"/>
      <c r="GM41" s="120"/>
      <c r="GN41" s="120"/>
      <c r="GO41" s="120"/>
      <c r="GP41" s="120"/>
      <c r="GQ41" s="120"/>
      <c r="GR41" s="120"/>
      <c r="GS41" s="120"/>
      <c r="GT41" s="120"/>
      <c r="GU41" s="120"/>
      <c r="GV41" s="120"/>
      <c r="GW41" s="120"/>
      <c r="GX41" s="120"/>
      <c r="GY41" s="120"/>
      <c r="GZ41" s="120"/>
      <c r="HA41" s="120"/>
      <c r="HB41" s="120"/>
      <c r="HC41" s="120"/>
      <c r="HD41" s="120"/>
      <c r="HE41" s="120"/>
      <c r="HF41" s="120"/>
      <c r="HG41" s="120"/>
      <c r="HH41" s="120"/>
      <c r="HI41" s="120"/>
      <c r="HJ41" s="120"/>
      <c r="HK41" s="120"/>
      <c r="HL41" s="120"/>
      <c r="HM41" s="120"/>
      <c r="HN41" s="120"/>
      <c r="HO41" s="120"/>
    </row>
    <row r="42" spans="1:223">
      <c r="A42" s="115"/>
      <c r="B42" s="116"/>
      <c r="C42" s="117"/>
      <c r="D42" s="118"/>
      <c r="E42" s="118"/>
      <c r="F42" s="119"/>
      <c r="G42" s="118"/>
      <c r="H42" s="118"/>
      <c r="I42" s="119"/>
      <c r="J42" s="118"/>
      <c r="K42" s="118"/>
      <c r="L42" s="119"/>
      <c r="M42" s="118"/>
      <c r="N42" s="118"/>
    </row>
  </sheetData>
  <mergeCells count="7">
    <mergeCell ref="A1:N1"/>
    <mergeCell ref="A2:N2"/>
    <mergeCell ref="A3:N3"/>
    <mergeCell ref="C4:E4"/>
    <mergeCell ref="F4:H4"/>
    <mergeCell ref="I4:K4"/>
    <mergeCell ref="L4:N4"/>
  </mergeCells>
  <phoneticPr fontId="10" type="noConversion"/>
  <pageMargins left="0.70866141732283472" right="0.19685039370078741" top="0.59055118110236227" bottom="0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sqref="A1:L24"/>
    </sheetView>
  </sheetViews>
  <sheetFormatPr defaultRowHeight="12.75"/>
  <sheetData>
    <row r="1" spans="1:12" s="6" customFormat="1" ht="26.25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80"/>
    </row>
    <row r="2" spans="1:12" s="6" customFormat="1" ht="26.25">
      <c r="A2" s="77"/>
      <c r="B2" s="77"/>
      <c r="C2" s="77"/>
      <c r="D2" s="77"/>
      <c r="E2" s="77"/>
      <c r="F2" s="77"/>
      <c r="G2" s="77"/>
      <c r="H2" s="78" t="s">
        <v>37</v>
      </c>
      <c r="I2" s="78"/>
      <c r="J2" s="78"/>
      <c r="K2" s="78"/>
      <c r="L2" s="80"/>
    </row>
    <row r="3" spans="1:12" s="6" customFormat="1" ht="26.25">
      <c r="A3" s="68" t="s">
        <v>12</v>
      </c>
      <c r="B3" s="69" t="s">
        <v>17</v>
      </c>
      <c r="C3" s="68"/>
      <c r="D3" s="68"/>
      <c r="E3" s="77"/>
      <c r="F3" s="77"/>
      <c r="G3" s="77"/>
      <c r="H3" s="78" t="s">
        <v>35</v>
      </c>
      <c r="I3" s="78"/>
      <c r="J3" s="78"/>
      <c r="K3" s="78"/>
      <c r="L3" s="80"/>
    </row>
    <row r="4" spans="1:12" s="6" customFormat="1" ht="26.25">
      <c r="A4" s="68" t="s">
        <v>13</v>
      </c>
      <c r="B4" s="69" t="s">
        <v>24</v>
      </c>
      <c r="C4" s="68"/>
      <c r="D4" s="68"/>
      <c r="E4" s="77"/>
      <c r="F4" s="77"/>
      <c r="G4" s="77"/>
      <c r="H4" s="78" t="s">
        <v>36</v>
      </c>
      <c r="I4" s="78"/>
      <c r="J4" s="78"/>
      <c r="K4" s="78"/>
      <c r="L4" s="80"/>
    </row>
    <row r="5" spans="1:12" s="6" customFormat="1" ht="26.25">
      <c r="A5" s="68" t="s">
        <v>14</v>
      </c>
      <c r="B5" s="69" t="s">
        <v>29</v>
      </c>
      <c r="C5" s="68"/>
      <c r="D5" s="68"/>
      <c r="E5" s="77"/>
      <c r="F5" s="77"/>
      <c r="G5" s="77"/>
      <c r="H5" s="78" t="s">
        <v>25</v>
      </c>
      <c r="I5" s="78"/>
      <c r="J5" s="78"/>
      <c r="K5" s="78"/>
      <c r="L5" s="80"/>
    </row>
    <row r="6" spans="1:12" s="6" customFormat="1" ht="21">
      <c r="A6" s="68" t="s">
        <v>15</v>
      </c>
      <c r="B6" s="69" t="s">
        <v>30</v>
      </c>
      <c r="C6" s="68"/>
      <c r="D6" s="68"/>
      <c r="E6" s="2"/>
      <c r="F6" s="1"/>
      <c r="G6" s="61"/>
      <c r="H6" s="78" t="s">
        <v>33</v>
      </c>
      <c r="I6" s="78"/>
      <c r="J6" s="78"/>
      <c r="K6" s="78"/>
      <c r="L6" s="80"/>
    </row>
    <row r="7" spans="1:12" s="6" customFormat="1" ht="21">
      <c r="A7" s="68" t="s">
        <v>16</v>
      </c>
      <c r="B7" s="69" t="s">
        <v>22</v>
      </c>
      <c r="C7" s="68"/>
      <c r="D7" s="68"/>
      <c r="E7" s="2"/>
      <c r="F7" s="1"/>
      <c r="G7" s="61"/>
      <c r="H7" s="225" t="s">
        <v>34</v>
      </c>
      <c r="I7" s="225"/>
      <c r="J7" s="225"/>
      <c r="K7" s="225"/>
      <c r="L7" s="80"/>
    </row>
    <row r="8" spans="1:12" s="6" customFormat="1" ht="21">
      <c r="A8" s="226"/>
      <c r="B8" s="226"/>
      <c r="C8" s="68"/>
      <c r="D8" s="68"/>
      <c r="E8" s="2"/>
      <c r="F8" s="1"/>
      <c r="G8" s="61"/>
      <c r="H8" s="67"/>
      <c r="I8" s="67"/>
      <c r="J8" s="67"/>
      <c r="K8" s="67"/>
      <c r="L8" s="80"/>
    </row>
    <row r="9" spans="1:12" s="6" customFormat="1" ht="21">
      <c r="A9" s="227" t="s">
        <v>10</v>
      </c>
      <c r="B9" s="227" t="s">
        <v>19</v>
      </c>
      <c r="C9" s="4" t="s">
        <v>1</v>
      </c>
      <c r="D9" s="59" t="s">
        <v>2</v>
      </c>
      <c r="E9" s="229" t="s">
        <v>3</v>
      </c>
      <c r="F9" s="230"/>
      <c r="G9" s="229" t="s">
        <v>4</v>
      </c>
      <c r="H9" s="230"/>
      <c r="I9" s="229" t="s">
        <v>5</v>
      </c>
      <c r="J9" s="230"/>
      <c r="K9" s="227" t="s">
        <v>6</v>
      </c>
      <c r="L9" s="80"/>
    </row>
    <row r="10" spans="1:12" s="6" customFormat="1" ht="21">
      <c r="A10" s="228"/>
      <c r="B10" s="228"/>
      <c r="C10" s="5" t="s">
        <v>20</v>
      </c>
      <c r="D10" s="60" t="s">
        <v>7</v>
      </c>
      <c r="E10" s="60" t="s">
        <v>8</v>
      </c>
      <c r="F10" s="79" t="s">
        <v>9</v>
      </c>
      <c r="G10" s="62" t="s">
        <v>8</v>
      </c>
      <c r="H10" s="60" t="s">
        <v>9</v>
      </c>
      <c r="I10" s="60" t="s">
        <v>8</v>
      </c>
      <c r="J10" s="60" t="s">
        <v>9</v>
      </c>
      <c r="K10" s="228"/>
      <c r="L10" s="80"/>
    </row>
    <row r="11" spans="1:12" s="6" customFormat="1" ht="21">
      <c r="A11" s="47" t="s">
        <v>38</v>
      </c>
      <c r="B11" s="46" t="s">
        <v>39</v>
      </c>
      <c r="C11" s="63"/>
      <c r="D11" s="42">
        <v>2115</v>
      </c>
      <c r="E11" s="63"/>
      <c r="F11" s="63"/>
      <c r="G11" s="63"/>
      <c r="H11" s="44"/>
      <c r="I11" s="41"/>
      <c r="J11" s="42"/>
      <c r="K11" s="51"/>
      <c r="L11" s="80"/>
    </row>
    <row r="12" spans="1:12" s="6" customFormat="1" ht="21">
      <c r="A12" s="45"/>
      <c r="B12" s="11"/>
      <c r="C12" s="16"/>
      <c r="D12" s="13"/>
      <c r="E12" s="17"/>
      <c r="F12" s="25"/>
      <c r="G12" s="70"/>
      <c r="H12" s="50"/>
      <c r="I12" s="29"/>
      <c r="J12" s="13"/>
      <c r="K12" s="27"/>
      <c r="L12" s="80"/>
    </row>
    <row r="13" spans="1:12" s="6" customFormat="1" ht="21">
      <c r="A13" s="55"/>
      <c r="B13" s="15"/>
      <c r="C13" s="16"/>
      <c r="D13" s="13"/>
      <c r="E13" s="17"/>
      <c r="F13" s="25"/>
      <c r="G13" s="49"/>
      <c r="H13" s="14"/>
      <c r="I13" s="29"/>
      <c r="J13" s="13"/>
      <c r="K13" s="27"/>
      <c r="L13" s="80"/>
    </row>
    <row r="14" spans="1:12" s="6" customFormat="1" ht="21">
      <c r="A14" s="23"/>
      <c r="B14" s="15"/>
      <c r="C14" s="24"/>
      <c r="D14" s="13"/>
      <c r="E14" s="17"/>
      <c r="F14" s="25"/>
      <c r="G14" s="49"/>
      <c r="H14" s="19"/>
      <c r="I14" s="20"/>
      <c r="J14" s="21"/>
      <c r="K14" s="52"/>
      <c r="L14" s="80"/>
    </row>
    <row r="15" spans="1:12" s="6" customFormat="1" ht="21">
      <c r="A15" s="55"/>
      <c r="B15" s="11"/>
      <c r="C15" s="12"/>
      <c r="D15" s="13"/>
      <c r="E15" s="28"/>
      <c r="F15" s="28"/>
      <c r="G15" s="48"/>
      <c r="H15" s="13"/>
      <c r="I15" s="17"/>
      <c r="J15" s="30"/>
      <c r="K15" s="27"/>
      <c r="L15" s="80"/>
    </row>
    <row r="16" spans="1:12" s="6" customFormat="1" ht="21">
      <c r="A16" s="54"/>
      <c r="B16" s="15"/>
      <c r="C16" s="12"/>
      <c r="D16" s="13"/>
      <c r="E16" s="28"/>
      <c r="F16" s="31"/>
      <c r="G16" s="48"/>
      <c r="H16" s="13"/>
      <c r="I16" s="29"/>
      <c r="J16" s="21"/>
      <c r="K16" s="22"/>
      <c r="L16" s="80"/>
    </row>
    <row r="17" spans="1:12" s="6" customFormat="1" ht="21">
      <c r="A17" s="58"/>
      <c r="B17" s="11"/>
      <c r="C17" s="12"/>
      <c r="D17" s="13"/>
      <c r="E17" s="32"/>
      <c r="F17" s="30"/>
      <c r="G17" s="64"/>
      <c r="H17" s="13"/>
      <c r="I17" s="57"/>
      <c r="J17" s="13"/>
      <c r="K17" s="27"/>
      <c r="L17" s="80"/>
    </row>
    <row r="18" spans="1:12" s="6" customFormat="1" ht="21">
      <c r="A18" s="55"/>
      <c r="B18" s="11"/>
      <c r="C18" s="14"/>
      <c r="D18" s="30"/>
      <c r="E18" s="26"/>
      <c r="F18" s="31"/>
      <c r="G18" s="64"/>
      <c r="H18" s="30"/>
      <c r="I18" s="53"/>
      <c r="J18" s="13"/>
      <c r="K18" s="27"/>
      <c r="L18" s="80"/>
    </row>
    <row r="19" spans="1:12" s="6" customFormat="1" ht="21">
      <c r="A19" s="55"/>
      <c r="B19" s="15"/>
      <c r="C19" s="12"/>
      <c r="D19" s="13"/>
      <c r="E19" s="26"/>
      <c r="F19" s="18"/>
      <c r="G19" s="48"/>
      <c r="H19" s="13"/>
      <c r="I19" s="29"/>
      <c r="J19" s="25"/>
      <c r="K19" s="27"/>
      <c r="L19" s="80"/>
    </row>
    <row r="20" spans="1:12" s="6" customFormat="1" ht="21">
      <c r="A20" s="55"/>
      <c r="B20" s="11"/>
      <c r="C20" s="12"/>
      <c r="D20" s="13"/>
      <c r="E20" s="28"/>
      <c r="F20" s="30"/>
      <c r="G20" s="48"/>
      <c r="H20" s="13"/>
      <c r="I20" s="29"/>
      <c r="J20" s="13"/>
      <c r="K20" s="27"/>
      <c r="L20" s="80"/>
    </row>
    <row r="21" spans="1:12" s="6" customFormat="1" ht="21">
      <c r="A21" s="55"/>
      <c r="B21" s="11"/>
      <c r="C21" s="12"/>
      <c r="D21" s="13"/>
      <c r="E21" s="28"/>
      <c r="F21" s="30"/>
      <c r="G21" s="48"/>
      <c r="H21" s="13"/>
      <c r="I21" s="29"/>
      <c r="J21" s="13"/>
      <c r="K21" s="27"/>
      <c r="L21" s="80"/>
    </row>
    <row r="22" spans="1:12" s="6" customFormat="1" ht="21">
      <c r="A22" s="55"/>
      <c r="B22" s="11"/>
      <c r="C22" s="12"/>
      <c r="D22" s="33"/>
      <c r="E22" s="28"/>
      <c r="F22" s="30"/>
      <c r="G22" s="48"/>
      <c r="H22" s="13"/>
      <c r="I22" s="29"/>
      <c r="J22" s="13"/>
      <c r="K22" s="27"/>
      <c r="L22" s="80"/>
    </row>
    <row r="23" spans="1:12" s="6" customFormat="1" ht="21">
      <c r="A23" s="55"/>
      <c r="B23" s="11"/>
      <c r="C23" s="12"/>
      <c r="D23" s="33"/>
      <c r="E23" s="28"/>
      <c r="F23" s="30"/>
      <c r="G23" s="48"/>
      <c r="H23" s="13"/>
      <c r="I23" s="29"/>
      <c r="J23" s="13"/>
      <c r="K23" s="27"/>
      <c r="L23" s="80"/>
    </row>
    <row r="24" spans="1:12" s="6" customFormat="1" ht="21">
      <c r="A24" s="56"/>
      <c r="B24" s="34"/>
      <c r="C24" s="35"/>
      <c r="D24" s="36"/>
      <c r="E24" s="37"/>
      <c r="F24" s="38"/>
      <c r="G24" s="65"/>
      <c r="H24" s="36"/>
      <c r="I24" s="39"/>
      <c r="J24" s="36"/>
      <c r="K24" s="40"/>
      <c r="L24" s="80"/>
    </row>
  </sheetData>
  <mergeCells count="9">
    <mergeCell ref="A1:K1"/>
    <mergeCell ref="H7:K7"/>
    <mergeCell ref="A8:B8"/>
    <mergeCell ref="A9:A10"/>
    <mergeCell ref="B9:B10"/>
    <mergeCell ref="E9:F9"/>
    <mergeCell ref="G9:H9"/>
    <mergeCell ref="I9:J9"/>
    <mergeCell ref="K9:K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บรรณ</vt:lpstr>
      <vt:lpstr>รายงานวัสดุคงเหลือ 64</vt:lpstr>
      <vt:lpstr>Sheet2</vt:lpstr>
      <vt:lpstr>Sheet1</vt:lpstr>
      <vt:lpstr>'รายงานวัสดุคงเหลือ 64'!Print_Area</vt:lpstr>
      <vt:lpstr>'รายงานวัสดุคงเหลือ 64'!Print_Titles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HP-NPRU</cp:lastModifiedBy>
  <cp:lastPrinted>2022-05-20T07:31:40Z</cp:lastPrinted>
  <dcterms:created xsi:type="dcterms:W3CDTF">2009-09-08T08:56:27Z</dcterms:created>
  <dcterms:modified xsi:type="dcterms:W3CDTF">2022-05-20T07:31:41Z</dcterms:modified>
</cp:coreProperties>
</file>